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C:\Users\wardenski\Desktop\Intranet\"/>
    </mc:Choice>
  </mc:AlternateContent>
  <bookViews>
    <workbookView xWindow="0" yWindow="0" windowWidth="21570" windowHeight="9405"/>
  </bookViews>
  <sheets>
    <sheet name="Fragebogen I" sheetId="1" r:id="rId1"/>
    <sheet name="Fragebogen II" sheetId="2" r:id="rId2"/>
  </sheets>
  <definedNames>
    <definedName name="_xlnm.Print_Area" localSheetId="0">'Fragebogen I'!$A$1:$C$42</definedName>
    <definedName name="_xlnm.Print_Area" localSheetId="1">'Fragebogen II'!$A$1:$C$53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4" i="1" l="1"/>
  <c r="C46" i="1" l="1"/>
  <c r="C38" i="1"/>
  <c r="C51" i="1" l="1"/>
  <c r="C52" i="1"/>
  <c r="C47" i="1"/>
  <c r="C48" i="1"/>
  <c r="C49" i="1"/>
  <c r="C50" i="1"/>
  <c r="C45" i="1"/>
  <c r="C39" i="1"/>
  <c r="A7" i="2" l="1"/>
  <c r="C6" i="2"/>
  <c r="C5" i="2"/>
  <c r="C4" i="2"/>
  <c r="C3" i="2"/>
</calcChain>
</file>

<file path=xl/comments1.xml><?xml version="1.0" encoding="utf-8"?>
<comments xmlns="http://schemas.openxmlformats.org/spreadsheetml/2006/main">
  <authors>
    <author>Tekath, Jörg</author>
  </authors>
  <commentList>
    <comment ref="B1" authorId="0" shapeId="0">
      <text>
        <r>
          <rPr>
            <b/>
            <sz val="9"/>
            <color indexed="81"/>
            <rFont val="Arial"/>
            <family val="2"/>
          </rPr>
          <t>Info:
Gesetz zur Verbesserung der Korruptionsbekämpfung (Korruptionsbekämpfungsgesetz - KorruptionsbG) vom 16. Dezember 2004</t>
        </r>
        <r>
          <rPr>
            <sz val="9"/>
            <color indexed="81"/>
            <rFont val="Segoe UI"/>
            <family val="2"/>
          </rPr>
          <t xml:space="preserve">
</t>
        </r>
      </text>
    </comment>
    <comment ref="B3" authorId="0" shapeId="0">
      <text>
        <r>
          <rPr>
            <b/>
            <sz val="9"/>
            <color indexed="81"/>
            <rFont val="Arial"/>
            <family val="2"/>
          </rPr>
          <t>Bedienung:
Bitte geben Sie hier Ihr Dezernat in Form der Ziffer 
0 bis 5
bzw.
den Text Ihrer Organisationseinheit, z.B. PR, falls sich diese nicht in einem Dezernat befindet,
ein.</t>
        </r>
      </text>
    </comment>
    <comment ref="B4" authorId="0" shapeId="0">
      <text>
        <r>
          <rPr>
            <b/>
            <sz val="9"/>
            <color indexed="81"/>
            <rFont val="Arial"/>
            <family val="2"/>
          </rPr>
          <t>Bedienung:
Bitte geben Sie hier Ihren Bereich oder Fachbereich in der Form
3-1
bzw.
4-4-20
ein.</t>
        </r>
      </text>
    </comment>
    <comment ref="B5" authorId="0" shapeId="0">
      <text>
        <r>
          <rPr>
            <b/>
            <sz val="9"/>
            <color indexed="81"/>
            <rFont val="Arial"/>
            <family val="2"/>
          </rPr>
          <t>Bedienung:
Bitte geben Sie hier Ihre Tätigkeitsbezeichnung, ggfs. mit zugehörigem Sachgebiet, in Form
z.B.
Personalsachbearbeitung
Sachbearbeitung KFZ-Zulassung
Sachbearbeitung Gaststättenangelegenheiten
ein.</t>
        </r>
      </text>
    </comment>
    <comment ref="B6" authorId="0" shapeId="0">
      <text>
        <r>
          <rPr>
            <b/>
            <sz val="9"/>
            <color indexed="81"/>
            <rFont val="Arial"/>
            <family val="2"/>
          </rPr>
          <t xml:space="preserve">Bedienung:
Bitte geben Sie hier Ihre Stellennummer lt. E-Mail-Anschreiben in der Form
02-00100-010
ein.
</t>
        </r>
      </text>
    </comment>
    <comment ref="B7" authorId="0" shapeId="0">
      <text>
        <r>
          <rPr>
            <b/>
            <sz val="9"/>
            <color indexed="81"/>
            <rFont val="Arial"/>
            <family val="2"/>
          </rPr>
          <t>Bedienung:
Bitte geben Sie hier in Abstimmung mit Ihrem Vorgesetzen weitere Stellennummern Ihrer Organisationseinheit (siehe Info unten)  getrennt mit Semikolon in der Form 
02-00100-020; 02-00100-040
ein.
Info:
die Stelle ist lt. Arbeitsplatzbeschreibung/Stellenverwendungsnachweis hinsichtlich ihres Aufgabenspektrums identisch mit der/den Stellen-Nummer/n (Stellenpools)</t>
        </r>
      </text>
    </comment>
    <comment ref="B9" authorId="0" shapeId="0">
      <text>
        <r>
          <rPr>
            <b/>
            <sz val="9"/>
            <color indexed="81"/>
            <rFont val="Arial"/>
            <family val="2"/>
          </rPr>
          <t xml:space="preserve">Info:
"(1) Die Leiterinnen und Leiter der öffentlichen Stellen sind verpflichtet, dem Grad der jeweils gegebenen Korruptionsgefährdung entsprechende Maßnahmen zur Prävention zu treffen.
(2) Dazu sind die korruptionsgefährdeten und die besonders korruptionsgefährdeten Bereiche in den öffentlichen Stellen und die entsprechenden Arbeitsplätze intern festzulegen. Korruptionsgefährdete Bereiche sind insbesondere dort anzunehmen, wo auf Aufträge, Fördermittel oder auf Genehmigungen, Gebote oder Verbote Einfluss genommen werden kann. Eine Einstufung als besonders korruptionsgefährdeter Bereich setzt voraus, dass das Verwaltungshandeln in diesem Bereich mit erheblichen Vor- oder Nachteilen für Dritte verbunden ist."
</t>
        </r>
      </text>
    </comment>
    <comment ref="B11" authorId="0" shapeId="0">
      <text>
        <r>
          <rPr>
            <b/>
            <sz val="9"/>
            <color indexed="81"/>
            <rFont val="Segoe UI"/>
            <family val="2"/>
          </rPr>
          <t>Info:
Die kriminolgische Forschung definiert Korruption als "Missbrauch eines öffentlichen Amtes,(…) zugunsten eines Anderen, auf dessen Veranlassung oder in Eigeninitiative, zur Erlangung eines Vorteils für sich oder einen Dritten, mit Eintritt oder in Erwartung eines Eintritts eines Schadens oder Nachteils für die Allgemeinheit (...)".</t>
        </r>
        <r>
          <rPr>
            <sz val="9"/>
            <color indexed="81"/>
            <rFont val="Segoe UI"/>
            <family val="2"/>
          </rPr>
          <t xml:space="preserve">
</t>
        </r>
      </text>
    </comment>
    <comment ref="B12" authorId="0" shapeId="0">
      <text>
        <r>
          <rPr>
            <b/>
            <sz val="9"/>
            <color indexed="81"/>
            <rFont val="Arial"/>
            <family val="2"/>
          </rPr>
          <t>Bedienung:
Bitte geben Sie hier nur JA oder NEIN ein bzw. wählen dies aus dem DropDown-Feld aus.
zusätzliche Anmerkungen können SIe gerne in das Bemerkungsfeld in Zeile 36 eingeben.
Info:
ist jede entscheidungserhebliche Tätigkeit im Zusammenhang mit der Bedarfsfeststellung, der Erstellung der Leistungsbeschreibung und der Bedarfsdeckung, soweit eine Manipulationsmöglichkeit besteht. Hierzu gehört insbesondere die Entscheidung über das „Wie“ und das „Wer“ der Leistungserbringung.</t>
        </r>
      </text>
    </comment>
    <comment ref="B13" authorId="0" shapeId="0">
      <text>
        <r>
          <rPr>
            <b/>
            <sz val="9"/>
            <color indexed="81"/>
            <rFont val="Arial"/>
            <family val="2"/>
          </rPr>
          <t>Bedienung:
Bitte geben Sie hier nur JA oder NEIN ein bzw. wählen dies aus dem DropDown-Feld aus.
zusätzliche Anmerkungen können SIe gerne in das Bemerkungsfeld in Zeile 36 eingeben.
Info:
ist jede entscheidungserhebliche Tätigkeit im Zusammenhang mit der Bedarfsfeststellung, der Erstellung der Leistungsbeschreibung und der Bedarfsdeckung, soweit eine Manipulationsmöglichkeit besteht. Hierzu gehört insbesondere die Entscheidung über das „Wie“ und das „Wer“ der Leistungserbringung.</t>
        </r>
      </text>
    </comment>
    <comment ref="B14" authorId="0" shapeId="0">
      <text>
        <r>
          <rPr>
            <b/>
            <sz val="9"/>
            <color indexed="81"/>
            <rFont val="Arial"/>
            <family val="2"/>
          </rPr>
          <t>Bedienung:
Bitte geben Sie hier nur JA oder NEIN ein bzw. wählen dies aus dem DropDown-Feld aus.
zusätzliche Anmerkungen können SIe gerne in das Bemerkungsfeld in Zeile 36 eingeben.</t>
        </r>
      </text>
    </comment>
    <comment ref="B15" authorId="0" shapeId="0">
      <text>
        <r>
          <rPr>
            <b/>
            <sz val="9"/>
            <color indexed="81"/>
            <rFont val="Arial"/>
            <family val="2"/>
          </rPr>
          <t>Bedienung:
Bitte geben Sie hier nur JA oder NEIN ein bzw. wählen dies aus dem DropDown-Feld aus.
zusätzliche Anmerkungen können SIe gerne in das Bemerkungsfeld in Zeile 36 eingeben.
Info:
ist jede entscheidungserhebliche Tätigkeit im dem Zusammenhang, soweit eine Manipulationsmöglichkeit besteht. Hierzu gehört die Entscheidung darüber, „ob“, "wie" und „in welcher Weise“ "wem" etwas erteilt wird, z.B. Bau- oder Gaststättengenehmigungen.</t>
        </r>
      </text>
    </comment>
    <comment ref="B16" authorId="0" shapeId="0">
      <text>
        <r>
          <rPr>
            <b/>
            <sz val="9"/>
            <color indexed="81"/>
            <rFont val="Arial"/>
            <family val="2"/>
          </rPr>
          <t>Bedienung:
Bitte geben Sie hier nur JA oder NEIN ein bzw. wählen dies aus dem DropDown-Feld aus.
zusätzliche Anmerkungen können SIe gerne in das Bemerkungsfeld in Zeile 36 eingeben.
Info:
Tätigkeiten wie z.B. Straßenverkehrsüberwachung, Lebenmittelkontrolle</t>
        </r>
      </text>
    </comment>
    <comment ref="B17" authorId="0" shapeId="0">
      <text>
        <r>
          <rPr>
            <b/>
            <sz val="9"/>
            <color indexed="81"/>
            <rFont val="Arial"/>
            <family val="2"/>
          </rPr>
          <t>Bedienung:
Bitte geben Sie hier nur JA oder NEIN ein bzw. wählen dies aus dem DropDown-Feld aus.
zusätzliche Anmerkungen können SIe gerne in das Bemerkungsfeld in Zeile 36 eingeben.</t>
        </r>
      </text>
    </comment>
    <comment ref="B18" authorId="0" shapeId="0">
      <text>
        <r>
          <rPr>
            <b/>
            <sz val="9"/>
            <color indexed="81"/>
            <rFont val="Arial"/>
            <family val="2"/>
          </rPr>
          <t>Bedienung:
Bitte geben Sie hier nur JA oder NEIN ein bzw. wählen dies aus dem DropDown-Feld aus.
zusätzliche Anmerkungen können SIe gerne in das Bemerkungsfeld in Zeile 36 eingeben.
Info:
Zur Bewirtschaftung von Haushaltsmitteln gehören alle Maßnahmen zur Ausführung des Haushaltsplans: Die Verteilung der Haushaltsmittel durch den Beauftragten für den Haushalt und die Mittelverteiler, das Eingehen von Verpflichtungen und die Erteilung von Kassenanordnungen und Anweisungen durch den Titelverwalter sowie alle Maßnahmen, die mit den Vorgenannten in Verbindung stehen. Dabei können nach entsprechender Mittelzusage durch einen Titelverwalter auch Verpflichtungen durch Stellen eingegangen werden, die selbst nicht Titelverwalter sind.</t>
        </r>
      </text>
    </comment>
    <comment ref="B19" authorId="0" shapeId="0">
      <text>
        <r>
          <rPr>
            <b/>
            <sz val="9"/>
            <color indexed="81"/>
            <rFont val="Arial"/>
            <family val="2"/>
          </rPr>
          <t>Bedienung:
Bitte geben Sie hier nur JA oder NEIN ein bzw. wählen dies aus dem DropDown-Feld aus.
zusätzliche Anmerkungen können SIe gerne in das Bemerkungsfeld in Zeile 36 eingeben.</t>
        </r>
      </text>
    </comment>
    <comment ref="B20" authorId="0" shapeId="0">
      <text>
        <r>
          <rPr>
            <b/>
            <sz val="9"/>
            <color indexed="81"/>
            <rFont val="Arial"/>
            <family val="2"/>
          </rPr>
          <t xml:space="preserve">Bedienung:
Bitte geben Sie hier nur JA oder NEIN ein bzw. wählen dies aus dem DropDown-Feld aus.
zusätzliche Anmerkungen können SIe gerne in das Bemerkungsfeld in Zeile 36 eingeben.
Info:
"Sponsoring" ist die Zuwendung von Geld oder einer geldwerten Leistung durch eine juristische oder natürliche Person mit wirtschaftlichen Interessen („Sponsor“), die neben dem Motiv der Förderung der öffentlichen Einrichtung auch andere Interessen verfolgt.
</t>
        </r>
      </text>
    </comment>
    <comment ref="B21" authorId="0" shapeId="0">
      <text>
        <r>
          <rPr>
            <b/>
            <sz val="9"/>
            <color indexed="81"/>
            <rFont val="Arial"/>
            <family val="2"/>
          </rPr>
          <t>Bedienung:
Bitte geben Sie hier nur JA oder NEIN ein bzw. wählen dies aus dem DropDown-Feld aus.
zusätzliche Anmerkungen können SIe gerne in das Bemerkungsfeld in Zeile 36 eingeben.
Info:
Die Kontrollen und Aufsichtstätigkeiten können sich z.B. auf Märkte, Messen, Vergnügungsgewerbe oder Veranstaltungen beziehen.</t>
        </r>
      </text>
    </comment>
    <comment ref="B22" authorId="0" shapeId="0">
      <text>
        <r>
          <rPr>
            <b/>
            <sz val="9"/>
            <color indexed="81"/>
            <rFont val="Arial"/>
            <family val="2"/>
          </rPr>
          <t>Bedienung:
Bitte geben Sie hier nur JA oder NEIN ein bzw. wählen dies aus dem DropDown-Feld aus.
zusätzliche Anmerkungen können SIe gerne in das Bemerkungsfeld in Zeile 36 eingeben.</t>
        </r>
      </text>
    </comment>
    <comment ref="B23" authorId="0" shapeId="0">
      <text>
        <r>
          <rPr>
            <b/>
            <sz val="9"/>
            <color indexed="81"/>
            <rFont val="Arial"/>
            <family val="2"/>
          </rPr>
          <t>Bedienung:
Bitte geben Sie hier nur JA oder NEIN ein bzw. wählen dies aus dem DropDown-Feld aus.
zusätzliche Anmerkungen können SIe gerne in das Bemerkungsfeld in Zeile 36 eingeben.
Info:
Behördliche Dokumente können z.B. Ausweispapiere, Führerscheine, Siegelplaketten oder Dienstsiegel ein.</t>
        </r>
      </text>
    </comment>
    <comment ref="B24" authorId="0" shapeId="0">
      <text>
        <r>
          <rPr>
            <b/>
            <sz val="9"/>
            <color indexed="81"/>
            <rFont val="Arial"/>
            <family val="2"/>
          </rPr>
          <t>Bedienung:
Bitte geben Sie hier nur JA oder NEIN ein bzw. wählen dies aus dem DropDown-Feld aus.
zusätzliche Anmerkungen können SIe gerne in das Bemerkungsfeld in Zeile 36 eingeben.</t>
        </r>
      </text>
    </comment>
    <comment ref="B25" authorId="0" shapeId="0">
      <text>
        <r>
          <rPr>
            <b/>
            <sz val="9"/>
            <color indexed="81"/>
            <rFont val="Arial"/>
            <family val="2"/>
          </rPr>
          <t>Bedienung:
Bitte geben Sie hier nur JA oder NEIN ein bzw. wählen dies aus dem DropDown-Feld aus.
zusätzliche Anmerkungen können SIe gerne in das Bemerkungsfeld in Zeile 36 eingeben.</t>
        </r>
      </text>
    </comment>
    <comment ref="B26" authorId="0" shapeId="0">
      <text>
        <r>
          <rPr>
            <b/>
            <sz val="9"/>
            <color indexed="81"/>
            <rFont val="Arial"/>
            <family val="2"/>
          </rPr>
          <t>Bedienung:
Bitte geben Sie hier nur JA oder NEIN ein bzw. wählen dies aus dem DropDown-Feld aus.
zusätzliche Anmerkungen können SIe gerne in das Bemerkungsfeld in Zeile 36 eingeben.</t>
        </r>
      </text>
    </comment>
    <comment ref="B27" authorId="0" shapeId="0">
      <text>
        <r>
          <rPr>
            <b/>
            <sz val="9"/>
            <color indexed="81"/>
            <rFont val="Arial"/>
            <family val="2"/>
          </rPr>
          <t>Bedienung:
Bitte geben Sie hier nur JA oder NEIN ein bzw. wählen dies aus dem DropDown-Feld aus.
zusätzliche Anmerkungen können SIe gerne in das Bemerkungsfeld in Zeile 36 eingeben.
Info:
ist jede entscheidungserhebliche Tätigkeit in diesem Zusammenhang, soweit eine Manipulationsmöglichkeit besteht. Hierzu gehört die Entscheidung darüber, „ob“ und „wie“ und "in welcher Weise", "wem" etwas gewährt wird.</t>
        </r>
      </text>
    </comment>
    <comment ref="B28" authorId="0" shapeId="0">
      <text>
        <r>
          <rPr>
            <b/>
            <sz val="9"/>
            <color indexed="81"/>
            <rFont val="Arial"/>
            <family val="2"/>
          </rPr>
          <t>Bedienung:
Bitte geben Sie hier nur JA oder NEIN ein bzw. wählen dies aus dem DropDown-Feld aus.
zusätzliche Anmerkungen können SIe gerne in das Bemerkungsfeld in Zeile 36 eingeben.
Info:
sind Kontakte mit externen Dritten z.B. bei Kontrollen, Abnahmen, Veranstaltunen etc.</t>
        </r>
      </text>
    </comment>
    <comment ref="B29" authorId="0" shapeId="0">
      <text>
        <r>
          <rPr>
            <b/>
            <sz val="9"/>
            <color indexed="81"/>
            <rFont val="Arial"/>
            <family val="2"/>
          </rPr>
          <t>Bedienung:
Bitte geben Sie hier nur JA oder NEIN ein bzw. wählen dies aus dem DropDown-Feld aus.
zusätzliche Anmerkungen können SIe gerne in das Bemerkungsfeld in Zeile 36 eingeben.</t>
        </r>
      </text>
    </comment>
    <comment ref="B30" authorId="0" shapeId="0">
      <text>
        <r>
          <rPr>
            <b/>
            <sz val="9"/>
            <color indexed="81"/>
            <rFont val="Arial"/>
            <family val="2"/>
          </rPr>
          <t>Bedienung:
Bitte geben Sie hier nur JA oder NEIN ein bzw. wählen dies aus dem DropDown-Feld aus.
zusätzliche Anmerkungen können SIe gerne in das Bemerkungsfeld in Zeile 36 eingeben.
Info:
Hierzu gehören alle Informationen, die nicht auf legalem Weg oder nur bei Vorliegen von bestimmten Voraussetzungen, die über eine reine Antragstellung hinausgehen, zu erhalten sind.</t>
        </r>
      </text>
    </comment>
    <comment ref="B31" authorId="0" shapeId="0">
      <text>
        <r>
          <rPr>
            <b/>
            <sz val="9"/>
            <color indexed="81"/>
            <rFont val="Arial"/>
            <family val="2"/>
          </rPr>
          <t>Bedienung:
Bitte geben Sie hier nur JA oder NEIN ein bzw. wählen dies aus dem DropDown-Feld aus.
zusätzliche Anmerkungen können SIe gerne in das Bemerkungsfeld in Zeile 36 eingeben.</t>
        </r>
      </text>
    </comment>
    <comment ref="B32" authorId="0" shapeId="0">
      <text>
        <r>
          <rPr>
            <b/>
            <sz val="9"/>
            <color indexed="81"/>
            <rFont val="Arial"/>
            <family val="2"/>
          </rPr>
          <t>Bedienung:
Bitte geben Sie weitere korruptionsgefährdete Tätigkeiten ein.zusätzliche Anmerkungen können SIe gerne in das Bemerkungsfeld in Zeile 36 eingeben.</t>
        </r>
      </text>
    </comment>
    <comment ref="B33" authorId="0" shapeId="0">
      <text>
        <r>
          <rPr>
            <b/>
            <sz val="9"/>
            <color indexed="81"/>
            <rFont val="Arial"/>
            <family val="2"/>
          </rPr>
          <t>Bedienung:
Bitte geben Sie hier nur JA oder NEIN ein bzw. wählen dies aus dem DropDown-Feld aus.
zusätzliche Anmerkungen können SIe gerne in das Bemerkungsfeld in Zeile 36 eingeben.
Info:
Wenn einer Behörde vom Gesetz nicht genau vorgeschrieben wird, wie zu entscheiden ist, bleibt ein Ermessensspielraum für die Entscheidung. Als Beurteilungsspielraum wird jener Spielraum bezeichnet, welchen eine Verwaltung bei der Auslegung unbestimmter Rechtsbegriffe innehat.</t>
        </r>
      </text>
    </comment>
    <comment ref="B34" authorId="0" shapeId="0">
      <text>
        <r>
          <rPr>
            <b/>
            <sz val="9"/>
            <color indexed="81"/>
            <rFont val="Arial"/>
            <family val="2"/>
          </rPr>
          <t>Bedienung:
Bitte geben Sie hier nur JA oder NEIN ein bzw. wählen dies aus dem DropDown-Feld aus.
zusätzliche Anmerkungen können SIe gerne in das Bemerkungsfeld in Zeile 36 eingeben.
Info:
Hierunter fallen insbesondere materielle Vorteile (z.B. Leistungsbewilligungen), aber auch immaterielle Vorteile (z.B. Erwerbsaussichten, Aufstiegsmöglichkeiten). Als Vorteil stellt sich auch das Abwenden eines Nachteils (z.B. Kündigung eines Arbeits- oder Mietverhältnisses, Geltendmachen einer Forderung, Verhängung einer Strafe, Ordnungswidrigkeit, Disziplinarmaßnahme) dar.
Ein Indiz für die Erheblichkeit von Vor- oder Nachteilen ist, wenn der Geldwert des Vor- oder Nachteils – gegebenenfalls auch verteilt über mehrere bereits absehbare Vorgänge in einem längeren Zeitraum – 10 000 Euro übersteigt. Bei immateriellen Vorteilen, wie beispielsweise der Erteilung einer Genehmigung oder drohenden immateriellen Nachteilen wie dem Erlass eines belastenden Verwaltungsaktes, ist regelmäßig vom Überschreiten der Erheblichkeitsschwelle auszugehen. Tätigkeitsspezifische Besonderheiten können eine andere Bewertung rechtfertigen, wenn beispielsweise Zugang zu Vorgängen mit vertraulichen bzw. sensiblen behördeninternen Informationen besteht, die für Dritte nicht bestimmt sind und von besonderer Bedeutung sein könnten. (Quellen:  Ziffer 2.3 des Antikorruptionserlass NRW sowie Richtlinie der Bundesregierung zur Korruptionsprävention in der Bundesverwaltung/Handreichung der AG Stansardiserung zur Feststellung besonders korruptionsgefährdeter Arbeitsgebiete).</t>
        </r>
        <r>
          <rPr>
            <b/>
            <sz val="9"/>
            <color indexed="81"/>
            <rFont val="Segoe UI"/>
            <family val="2"/>
          </rPr>
          <t xml:space="preserve">
</t>
        </r>
        <r>
          <rPr>
            <sz val="9"/>
            <color indexed="81"/>
            <rFont val="Segoe UI"/>
            <family val="2"/>
          </rPr>
          <t xml:space="preserve">
</t>
        </r>
      </text>
    </comment>
    <comment ref="B36" authorId="0" shapeId="0">
      <text>
        <r>
          <rPr>
            <b/>
            <sz val="9"/>
            <color indexed="81"/>
            <rFont val="Arial"/>
            <family val="2"/>
          </rPr>
          <t>Bedienung:
Bitte geben Sie gern optional gewünschte Anmerkungen zu den Fragen 1 bis 22 ein.</t>
        </r>
      </text>
    </comment>
    <comment ref="B38" authorId="0" shapeId="0">
      <text>
        <r>
          <rPr>
            <b/>
            <sz val="9"/>
            <color indexed="81"/>
            <rFont val="Arial"/>
            <family val="2"/>
          </rPr>
          <t xml:space="preserve">Info:
Für Arbeitsplätze, die als Ergebnis des Fragebogens I zur Selbsteinschätzung </t>
        </r>
        <r>
          <rPr>
            <b/>
            <u/>
            <sz val="9"/>
            <color indexed="81"/>
            <rFont val="Arial"/>
            <family val="2"/>
          </rPr>
          <t>mindestens eine
mittlere Korruptionsgefährdung</t>
        </r>
        <r>
          <rPr>
            <b/>
            <sz val="9"/>
            <color indexed="81"/>
            <rFont val="Arial"/>
            <family val="2"/>
          </rPr>
          <t xml:space="preserve"> ausweisen, ist § 11 KorruptionsbekämpfungsG NRW (</t>
        </r>
        <r>
          <rPr>
            <b/>
            <u/>
            <sz val="9"/>
            <color indexed="81"/>
            <rFont val="Arial"/>
            <family val="2"/>
          </rPr>
          <t>Vieraugenprinzip</t>
        </r>
        <r>
          <rPr>
            <b/>
            <sz val="9"/>
            <color indexed="81"/>
            <rFont val="Arial"/>
            <family val="2"/>
          </rPr>
          <t xml:space="preserve">) anzuwenden:
"Die Entscheidung über die Beschaffung von Leistungen, deren Wert 500 Euro ohne Umsatzsteuer übersteigt, ist von mindestens zwei Personen innerhalb der öffentlichen Stelle zu treffen. In sonstigen korruptionsgefährdeten Arbeitsgebieten soll entsprechend verfahren werden." 
Unter </t>
        </r>
        <r>
          <rPr>
            <b/>
            <u/>
            <sz val="9"/>
            <color indexed="81"/>
            <rFont val="Arial"/>
            <family val="2"/>
          </rPr>
          <t>Vieraugenprinzip</t>
        </r>
        <r>
          <rPr>
            <b/>
            <sz val="9"/>
            <color indexed="81"/>
            <rFont val="Arial"/>
            <family val="2"/>
          </rPr>
          <t xml:space="preserve"> ist die Beteiligung einer weiteren Person - in der Regel auf gleicher Hierarchieebene - die fachlich geeignet ist und ermächtigt ist, den zu prüfenden Sachverhalt zu beurteilen, ohne Vorgesetzteneigenschaften zu besitzen (z.B. Anwesenheit eines weiteren Beschäftigten bei Kontrollen, Verhandlungen, gemeinsame Ermittlung von Sachverhalten, Überprüfung von Entscheidungen) gemeint.
Für Arbeitsplätze, die als Ergebnis des </t>
        </r>
        <r>
          <rPr>
            <b/>
            <u/>
            <sz val="9"/>
            <color indexed="81"/>
            <rFont val="Arial"/>
            <family val="2"/>
          </rPr>
          <t>Fragebogens I</t>
        </r>
        <r>
          <rPr>
            <b/>
            <sz val="9"/>
            <color indexed="81"/>
            <rFont val="Arial"/>
            <family val="2"/>
          </rPr>
          <t xml:space="preserve"> zur Selbsteinschätzung eine </t>
        </r>
        <r>
          <rPr>
            <b/>
            <u/>
            <sz val="9"/>
            <color indexed="81"/>
            <rFont val="Arial"/>
            <family val="2"/>
          </rPr>
          <t>besondere Korruptionsgefährdung</t>
        </r>
        <r>
          <rPr>
            <b/>
            <sz val="9"/>
            <color indexed="81"/>
            <rFont val="Arial"/>
            <family val="2"/>
          </rPr>
          <t xml:space="preserve"> ausweisen, folgt die Beantwortung des </t>
        </r>
        <r>
          <rPr>
            <b/>
            <u/>
            <sz val="9"/>
            <color indexed="81"/>
            <rFont val="Arial"/>
            <family val="2"/>
          </rPr>
          <t>Fragebogens II</t>
        </r>
        <r>
          <rPr>
            <b/>
            <sz val="9"/>
            <color indexed="81"/>
            <rFont val="Arial"/>
            <family val="2"/>
          </rPr>
          <t xml:space="preserve"> zur Risikoanalyse.</t>
        </r>
        <r>
          <rPr>
            <b/>
            <sz val="9"/>
            <color indexed="81"/>
            <rFont val="Segoe UI"/>
            <family val="2"/>
          </rPr>
          <t xml:space="preserve">
</t>
        </r>
      </text>
    </comment>
    <comment ref="B41" authorId="0" shapeId="0">
      <text>
        <r>
          <rPr>
            <b/>
            <sz val="9"/>
            <color indexed="81"/>
            <rFont val="Arial"/>
            <family val="2"/>
          </rPr>
          <t xml:space="preserve">Bedienung:
Bitte geben Sie das Datum ein, an dem Sie das Formular final ausgefüllt haben.
</t>
        </r>
      </text>
    </comment>
    <comment ref="B42" authorId="0" shapeId="0">
      <text>
        <r>
          <rPr>
            <b/>
            <sz val="9"/>
            <color indexed="81"/>
            <rFont val="Arial"/>
            <family val="2"/>
          </rPr>
          <t>Bedienung:
Falls Sie der/die Stelleninhaber/in sind, geben Sie bitte Ihren Namen und Vornamen ein,
Falls Sie nicht der/die Stelleninhaber/in sind, geben Sie bitte den Name und Vornamen des/ Erfasser/in ein z. B. bei unbesetzten Stellen kann dies der/die Vorgesetzte sein.</t>
        </r>
      </text>
    </comment>
  </commentList>
</comments>
</file>

<file path=xl/comments2.xml><?xml version="1.0" encoding="utf-8"?>
<comments xmlns="http://schemas.openxmlformats.org/spreadsheetml/2006/main">
  <authors>
    <author>Tekath, Jörg</author>
  </authors>
  <commentList>
    <comment ref="B1" authorId="0" shapeId="0">
      <text>
        <r>
          <rPr>
            <b/>
            <sz val="9"/>
            <color indexed="81"/>
            <rFont val="Arial"/>
            <family val="2"/>
          </rPr>
          <t>Info:
Für die Arbeitsplätze, für die eine besondere Korruptionsgefährdung festgestellt wurde, schließt sich die Durchführung einer Risikoanalyse an (Quellen: U.a. Verhütung und Bekämpfung von Korruption in der öffentlichen Verwaltung)</t>
        </r>
      </text>
    </comment>
    <comment ref="B9" authorId="0" shapeId="0">
      <text>
        <r>
          <rPr>
            <b/>
            <sz val="9"/>
            <color indexed="81"/>
            <rFont val="Segoe UI"/>
            <family val="2"/>
          </rPr>
          <t xml:space="preserve">Bedienung:
Bitte beschreiben Sie hier die Gefahren.
</t>
        </r>
      </text>
    </comment>
    <comment ref="B12"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13"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14"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15"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16"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17"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18" authorId="0" shapeId="0">
      <text>
        <r>
          <rPr>
            <b/>
            <sz val="9"/>
            <color indexed="81"/>
            <rFont val="Arial"/>
            <family val="2"/>
          </rPr>
          <t>Bedienung:
Bitte geben Sie hier nur JA oder NEIN ein bzw. wählen dies aus dem DropDown-Feld aus.
zusätzliche Anmerkungen können SIe gerne in das Bemerkungsfeld in Zeile 46 eingeben.
Info:
Gemeint ist die Beteiligung einer weiteren Person - in der Regel auf gleicher Hierarchieebene - die fachlich geeignet ist und ermächtigt ist, den zu prüfenden Sachverhalt zu beurteilen, ohne Vorgesetzteneigenschaften zu besitzen (z.B. Anwesenheit eines weiteren Beschäftigten bei Kontrollen, Verhandlungen, gemeinsame Ermittlung von Sachverhalten, Überprüfung von Entscheidungen).</t>
        </r>
      </text>
    </comment>
    <comment ref="B19" authorId="0" shapeId="0">
      <text>
        <r>
          <rPr>
            <b/>
            <sz val="9"/>
            <color indexed="81"/>
            <rFont val="Arial"/>
            <family val="2"/>
          </rPr>
          <t xml:space="preserve">Bedienung:
Bitte geben Sie hier die einzelnen Arbeitschritte ein.
</t>
        </r>
      </text>
    </comment>
    <comment ref="B20"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21"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22"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23"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24"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25"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26" authorId="0" shapeId="0">
      <text>
        <r>
          <rPr>
            <b/>
            <sz val="9"/>
            <color indexed="81"/>
            <rFont val="Arial"/>
            <family val="2"/>
          </rPr>
          <t>Bedienung:
Bitte geben Sie hier nur JA oder NEIN ein bzw. wählen dies aus dem DropDown-Feld aus.
zusätzliche Anmerkungen können SIe gerne in das Bemerkungsfeld in Zeile 46 eingeben.
Info:
Über reine Aktenführung hinaus, z.B. Information/Bericht über Sachgebiet an Dritte, wie z.B. Ausschüsse, Aufsichtsbehörden, Ministerien.</t>
        </r>
      </text>
    </comment>
    <comment ref="B27"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28"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29" authorId="0" shapeId="0">
      <text>
        <r>
          <rPr>
            <b/>
            <sz val="9"/>
            <color indexed="81"/>
            <rFont val="Arial"/>
            <family val="2"/>
          </rPr>
          <t>Bedienung:
Bitte geben Sie hier nur JA oder NEIN ein bzw. wählen dies aus dem DropDown-Feld aus.
zusätzliche Anmerkungen können SIe gerne in das Bemerkungsfeld in Zeile 46 eingeben.
Info:
DV-Zugriffsdokumentationen:
In Fachverfahren werden Datenzugriffe und Veränderungen von Zugriffsrechten unter Beachtung der Datenschutzvorschriften dokumentiert und im Nachhinein kann festgestellt werden, wer wann welchen Datensatz verändert hat.</t>
        </r>
      </text>
    </comment>
    <comment ref="B30" authorId="0" shapeId="0">
      <text>
        <r>
          <rPr>
            <b/>
            <sz val="9"/>
            <color indexed="81"/>
            <rFont val="Arial"/>
            <family val="2"/>
          </rPr>
          <t>Bedienung:
Bitte geben Sie hier nur JA oder NEIN ein bzw. wählen dies aus dem DropDown-Feld aus.
zusätzliche Anmerkungen können SIe gerne in das Bemerkungsfeld in Zeile 46 eingeben.
Info: 
Kontrolle durch Vorgesetzte (z.B. durch stichprobenartige Kontrollen).
Abgrenzung zu  Frage 7 „4-Augen-Prinzip“ und Frage 8 „Mitzeichnungsregelungen“</t>
        </r>
      </text>
    </comment>
    <comment ref="B31"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32"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33"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34"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35"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36"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37" authorId="0" shapeId="0">
      <text>
        <r>
          <rPr>
            <b/>
            <sz val="9"/>
            <color indexed="81"/>
            <rFont val="Arial"/>
            <family val="2"/>
          </rPr>
          <t xml:space="preserve">Bedienung:
Bitte geben Sie hier nur JA oder NEIN ein bzw. wählen dies aus dem DropDown-Feld aus.
zusätzliche Anmerkungen können SIe gerne in das Bemerkungsfeld in Zeile 46 eingeben.
Info:
Rotation kann sowohl durch den Wechsel der betroffenen Beschäftigten auf einen anderen Arbeitsplatz (Personalrotation) als auch durch den Wechsel der besonders korruptionsgefährdeten Aufgabe erfolgen (Aufgabenrotation) bzw. durch den Wechsel der Zuständigkeitsverteilung bei gleichgelagerter Tätigkeit (z.B. Fall-, Buchstaben, Straßenrotation). Auch eine Rotation von Teamzusammenstellungen (z.B. bei Kontrolltätigkeiten) kann eine Form der Rotation darstellen. 
Es ist nicht die Rotation durch natürliche Fluktuation (z.B. Ausscheiden aus dem Dienst, Stellenwechsel etc.) gemeint, sondern die geplante Rotation von z.B. Aufgaben, Buchstaben, Bezirken, Straßen
Kann anstelle einer Personalrotation eine andere Form der Rotation ein mögliches Beziehungsgeflecht auflösen, genügt dies dem Rotationsgebot. (Quelle: Richtlinie der Bundesregierung zur Korruptionsprävention in der Bundesverwaltung/Handreichung der AG Rotation zur Umsetzung der Rotation in besonders korruptionsgefährdeten Bereichen).
</t>
        </r>
      </text>
    </comment>
    <comment ref="B38" authorId="0" shapeId="0">
      <text>
        <r>
          <rPr>
            <b/>
            <sz val="9"/>
            <color indexed="81"/>
            <rFont val="Arial"/>
            <family val="2"/>
          </rPr>
          <t xml:space="preserve">Bedienung:
Bitte geben Sie hier eine Beschreibung der Rotation ein, z.B.
Jährlicher Buchstabenwechsel etc. 
zusätzliche Anmerkungen können SIe gerne in das Bemerkungsfeld in Zeile 46 eingeben.
</t>
        </r>
      </text>
    </comment>
    <comment ref="B39"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40"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41" authorId="0" shapeId="0">
      <text>
        <r>
          <rPr>
            <b/>
            <sz val="9"/>
            <color indexed="81"/>
            <rFont val="Arial"/>
            <family val="2"/>
          </rPr>
          <t xml:space="preserve">Bedienung:
Bitte geben Sie hier eine Beschreibung der Gründe gegen eine Rotation ein, z.B.
Spezialisierte/r Stelleninhaber/in (d.h. eingeschränkte Verwendungsmöglichkeit aufgrund einer auf bestimmte Tätigkeiten ausgerichteten Vor- und Ausbildung der bediensteten Person z.B. im IT-Bereich oder bei Sonderfunktionen, z.B. Sozialarbeiter/in)
oder 
Erforderlichkeit einer ausgeprägten beruflichen Erfahrung der/des Stelleninhabers/in oder eines aufwendigen Qualifikationsverfahrens
oder 
weitere Gründe
zusätzliche Anmerkungen können SIe gerne in das Bemerkungsfeld in Zeile 46 eingeben.
</t>
        </r>
      </text>
    </comment>
    <comment ref="B42" authorId="0" shapeId="0">
      <text>
        <r>
          <rPr>
            <b/>
            <sz val="9"/>
            <color indexed="81"/>
            <rFont val="Arial"/>
            <family val="2"/>
          </rPr>
          <t>Bedienung:
Bitte geben Sie hier nur JA oder NEIN ein bzw. wählen dies aus dem DropDown-Feld aus.
zusätzliche Anmerkungen können SIe gerne in das Bemerkungsfeld in Zeile 46 eingeben.</t>
        </r>
      </text>
    </comment>
    <comment ref="B43" authorId="0" shapeId="0">
      <text>
        <r>
          <rPr>
            <b/>
            <sz val="9"/>
            <color indexed="81"/>
            <rFont val="Arial"/>
            <family val="2"/>
          </rPr>
          <t>Bedienung:
Bitte geben Sie hier eine Beschreibung der weiteren internen Präventionsmaßnahmen ein.
zusätzliche Anmerkungen können SIe gerne in das Bemerkungsfeld in Zeile 46 eingeben.</t>
        </r>
      </text>
    </comment>
    <comment ref="B44" authorId="0" shapeId="0">
      <text>
        <r>
          <rPr>
            <b/>
            <sz val="9"/>
            <color indexed="81"/>
            <rFont val="Arial"/>
            <family val="2"/>
          </rPr>
          <t>Bedienung:
Bitte geben Sie hier nur JA oder NEIN ein bzw. wählen dies aus dem DropDown-Feld aus.
Zusätzliche Anmerkungen, falls Sie sich nicht ausreichend sensibilisiert fühlen, können SIe gerne in das Bemerkungsfeld in Zeile 46 eingeben.</t>
        </r>
      </text>
    </comment>
    <comment ref="B46" authorId="0" shapeId="0">
      <text>
        <r>
          <rPr>
            <b/>
            <sz val="9"/>
            <color indexed="81"/>
            <rFont val="Arial"/>
            <family val="2"/>
          </rPr>
          <t>Bedienung:
Bitte geben Sie gern optional gewünschte Anmerkungen zu den Fragen 1 bis 26 ein.</t>
        </r>
      </text>
    </comment>
    <comment ref="B49" authorId="0" shapeId="0">
      <text>
        <r>
          <rPr>
            <b/>
            <sz val="9"/>
            <color indexed="81"/>
            <rFont val="Arial"/>
            <family val="2"/>
          </rPr>
          <t>Bedienung:
Bitte geben Sie hier eine Beschreibung der weiteren möglichen Präventionsmaßnahmen ein.</t>
        </r>
      </text>
    </comment>
    <comment ref="B50" authorId="0" shapeId="0">
      <text>
        <r>
          <rPr>
            <b/>
            <sz val="9"/>
            <color indexed="81"/>
            <rFont val="Arial"/>
            <family val="2"/>
          </rPr>
          <t>Bedienung:
Bitte geben Sie hier die Bereiche an, die bei den o.g. Maßnahmen einzubeziehen wären, z.B. Bereich 4-4/IT, Bereich 4-1/Personal und Organisation etc.</t>
        </r>
      </text>
    </comment>
    <comment ref="B52" authorId="0" shapeId="0">
      <text>
        <r>
          <rPr>
            <b/>
            <sz val="9"/>
            <color indexed="81"/>
            <rFont val="Arial"/>
            <family val="2"/>
          </rPr>
          <t xml:space="preserve">Bedienung:
Bitte geben Sie das Datum ein, an dem Sie das Formular final ausgefüllt haben.
</t>
        </r>
      </text>
    </comment>
    <comment ref="B53" authorId="0" shapeId="0">
      <text>
        <r>
          <rPr>
            <b/>
            <sz val="9"/>
            <color indexed="81"/>
            <rFont val="Arial"/>
            <family val="2"/>
          </rPr>
          <t>Bedienung:
Falls Sie der/die Stelleninhaber/in sind, geben Sie bitte Ihren Namen und Vornamen ein,
Falls Sie nicht der/die Stelleninhaber/in sind, geben Sie bitte den Name und Vornamen des/ Erfasser/in ein z. B. bei unbesetzten Stellen kann dies der/die Vorgesetzte sein.</t>
        </r>
      </text>
    </comment>
  </commentList>
</comments>
</file>

<file path=xl/sharedStrings.xml><?xml version="1.0" encoding="utf-8"?>
<sst xmlns="http://schemas.openxmlformats.org/spreadsheetml/2006/main" count="157" uniqueCount="78">
  <si>
    <t>ⓘ</t>
  </si>
  <si>
    <t>Dezernat</t>
  </si>
  <si>
    <t>Bereich, Fachbereich</t>
  </si>
  <si>
    <t>Tätigkeits- Funktionsbeschreibung</t>
  </si>
  <si>
    <t>Gesetzliche Grundlage:
§ 10 KorruptionsbekämpfungsG NRW regelt, dass die korruptionsgefährdeten und die besonders korruptionsgefährdeten Bereiche und die entsprechenden Arbeitsplätze intern festzulegen sind.</t>
  </si>
  <si>
    <t>10. Werden Kontrollen und Aufsichtstätigkeiten gegenüber Externen (Bürger/innen, Vereine, Firmen) ausgeübt? (z.B. bei Märkten, Messen, Vergnügungsgewerbe, Veranstaltungen)</t>
  </si>
  <si>
    <t>11. Werden Wertgegenstände (z.B. auch Fundsachen, Waffen, Giftstoffe usw.), Geldbeträge (z.B. Hand- und Gebührenkassen), Schecks entgegen genommen, verwaltet oder verwahrt?</t>
  </si>
  <si>
    <t>13. Werden Vermögensgegenstände (z.B. Immobilien) veräußert oder erworben?</t>
  </si>
  <si>
    <t>14. Wird über Flächenwidmungs- und/oder Planungsangelegenheiten entschieden?</t>
  </si>
  <si>
    <t>15. Wird über Grundstücksangelegenheiten entschieden (z.B. Pacht und/ oder Miete)?</t>
  </si>
  <si>
    <t>16. Werden öffentliche Förderungen oder Zuschüsse (z.B. Subventionen, Wohnbau- und Sanierungsförderungen) gewährt?</t>
  </si>
  <si>
    <t>17. Finden häufige Außenkontakte statt? (z.B. Kontrollen, Abnahmen, Veranstaltungen)</t>
  </si>
  <si>
    <t>19. Besteht Zugang zu Vorgängen mit vertraulichen bzw. sensiblen behördeninternen Informationen, die für Dritte nicht bestimmt sind und von besonderer Bedeutung sein könnten?</t>
  </si>
  <si>
    <t xml:space="preserve">01. Werden Aufträge vergeben oder Verträge abgeschlossen bzw. verlängert? </t>
  </si>
  <si>
    <t>02. Werden Entscheidungen über die Vergabe von öffentlichen Aufträgen wesentlich vorbereitet bzw. getroffen?</t>
  </si>
  <si>
    <t>06. Wird über Leistungsbewilligungen entschieden?</t>
  </si>
  <si>
    <t>07. Wird über Haushaltsmittel verfügt oder werden Rechnungen angewiesen (Kassenanordnungsbefugnis vorhanden)?</t>
  </si>
  <si>
    <t>08. Werden Abgaben, Gebühren oder sonstige Zahlungsverpflichtungen 
festgestellt bzw. erhoben?</t>
  </si>
  <si>
    <t>09. Werden Sponsoringverträge vorbereitet (auch mündlich) oder erstellt?</t>
  </si>
  <si>
    <t>21. Ist ein Handlungsspielraum im Sinne eines Ermessens- und Beurteilungsspielraums gegeben?</t>
  </si>
  <si>
    <t xml:space="preserve">22. Ist das Verwaltungshandeln mit erheblichen materiellen oder immateriellen Vor- oder Nachteilen für Dritte/Andere verbunden? </t>
  </si>
  <si>
    <t>Anmerkungen</t>
  </si>
  <si>
    <t>Gefährdungseinschätzung</t>
  </si>
  <si>
    <t>20. Werden andere korruptionsgefährdete Tätigkeiten ausgeführt?</t>
  </si>
  <si>
    <t>20a. Welche ?</t>
  </si>
  <si>
    <t>03. Werden Entscheidungen über die Beschaffung von Leistungen (z.B. Einkauf, sonstige Leistungen) wesentlich vorbereitet bzw. getroffen?</t>
  </si>
  <si>
    <t>ausgefüllt am</t>
  </si>
  <si>
    <t>Stellennummer</t>
  </si>
  <si>
    <t>identischer Stellenpool</t>
  </si>
  <si>
    <t>Welche Gefahr/en der Einflussnahme auf das dienstliche Handeln besteht konkret?</t>
  </si>
  <si>
    <t>01. Gibt oder gab es in dem Arbeitsgebiet Korruptionsverdachtsfälle?</t>
  </si>
  <si>
    <t>02. Liegen Beanstandungen des Bereiches Rechnungsprüfung oder einer anderen Kontrollinstanz vor (z.B. bei Verstößen gegen Haushaltsrecht, Vergaberecht)?</t>
  </si>
  <si>
    <t>03. Besteht eine hohe Aufgabenkonzentration auf die/den aktuellen Stelleninhaber*in? (z.B. nur ein/e  Mitarbeiter/in mit Aufgabe betraut)</t>
  </si>
  <si>
    <t xml:space="preserve">07a. In welchem/n wesentlichen Arbeitsschritt/en wird das Vier-bzw.Mehr-Augen-Prinzip angewendet ?             </t>
  </si>
  <si>
    <t>25. Sind weitere interne Präventionsmaßnahmen vorhanden?</t>
  </si>
  <si>
    <t>26. Fühlen Sie sich für Korruptionsgefahren ausreichend sensibilisiert?</t>
  </si>
  <si>
    <t>04. Ist die Bearbeitung und die Entscheidung in dem Arbeitsgebiet abschließend?</t>
  </si>
  <si>
    <t>05. Ist die Befugnis der Entscheidung nach dem Auftragsvolumen oder sonstigen Wertigkeiten gestaffelt?</t>
  </si>
  <si>
    <t>06. Sind dienststelleninterne Kontrollinstanzen vorhanden? (z.B. Innenrevision, Qualitätsmanagement, Controlling)</t>
  </si>
  <si>
    <t>08. Sind Mitzeichnungen zur Entscheidung (-sfindung) durch andere Organisationseinheiten vorgesehen?</t>
  </si>
  <si>
    <t>09. Wird die Entscheidung(-sfindung) genau dokumentiert? (Protokolle, Vermerke etc.)</t>
  </si>
  <si>
    <t>10. Werden Grundsatzentscheidungen von erheblicher Tragweite durch Fachgremien (Arbeitskreis, Projektgruppe, Ausschuss usw.) mit entsprechender Dokumentation vorbereitet/ gefällt?</t>
  </si>
  <si>
    <t>11. Gibt es eindeutige, schriftlich festgelegte Zuständigkeitsregelungen?</t>
  </si>
  <si>
    <t>12. Sind Unterschriftbefugnisse eindeutig geregelt?</t>
  </si>
  <si>
    <t>13. Sind die Prüfpflichten im Zusammenhang mit der Feststellung der sachlichen/rechnerischen Richtigkeit konkret tätigkeitsbezogen definiert?</t>
  </si>
  <si>
    <t>14. Gibt es ein Berichtswesen?</t>
  </si>
  <si>
    <t>15. Werden Statistiken erstellt?</t>
  </si>
  <si>
    <t>16. Ist der ordnungsgemäße Vorgangsablauf geregelt? (z.B. Prüfraster, Checklisten o.ä.)</t>
  </si>
  <si>
    <t>17. Gibt es IT-gestützte Vorgangskontrollen? (z.B. Regelung der DV-Zugriffsberechtigungen, DV-Zugriffsdokumentationen)</t>
  </si>
  <si>
    <t>18. Unterliegen die Arbeitsläufe einer regelmäßigen Kontrolle?</t>
  </si>
  <si>
    <t>19. Besteht eine Trennung der Verfahrensabläufe bzw. eine Funktionstrennung (z.B. Planung, Vergabe, Abrechnung)?</t>
  </si>
  <si>
    <t>20. Wird die Teilnahme an regelmäßigen Dienstbesprechungen ermöglicht?</t>
  </si>
  <si>
    <t>20a. mit einsehbaren Niederschriften ?</t>
  </si>
  <si>
    <t>20b. mit dem Tagesordnungspunkt Korruptionsprävention?</t>
  </si>
  <si>
    <t>21. Werden Dienst-/Arbeitsanweisungen regelmäßig überprüft/konkretisiert?</t>
  </si>
  <si>
    <t>22. Werden allgemeine Sicherheitsstandards eingehalten? (z.B. Schlüsselgewalt, Tresorsicherheit, Sicherung von Wertsachen, Urkunden, Dokumenten, Bargeld)</t>
  </si>
  <si>
    <t>23. Erfolgt eine Rotation? (Personal- und/oder Aufgabenrotation)</t>
  </si>
  <si>
    <t>23a. in welchen Zeitabständen?</t>
  </si>
  <si>
    <t>24a. Wäre eine Rotation (Personal- oder Aufgabenrotation) grundsätzlich möglich und sinnvoll (um möglichen Beziehungsgeflechten entgegenzuwirken)?</t>
  </si>
  <si>
    <t>24b. Gibt es Gründe, die einer Rotation entgegenstehen?</t>
  </si>
  <si>
    <t>24c. Gründe gegen eine Rotation?</t>
  </si>
  <si>
    <t>04. Wird über Genehmigungen (Erlaubnisse, Konzessionen), Entziehungen, Gebote und Verbote entschieden?</t>
  </si>
  <si>
    <t>05. Werden überwachende oder gutachterliche Tätigkeiten ausgeführt?</t>
  </si>
  <si>
    <t>12. Bestehen Zugangsmöglichkeiten oder Verwahrrechte für behördliche Dokumente?</t>
  </si>
  <si>
    <t>18. Bestehen wesentliche Einflussmöglichkeiten auf interne Entscheidungsprozesse?</t>
  </si>
  <si>
    <t>Nachname, Vorname</t>
  </si>
  <si>
    <t>Bemerkungen</t>
  </si>
  <si>
    <t>07. Ist das Vier- bzw. Mehr-Augen-Prinzip bei der Entscheidung(-sfindung) vorgesehen?</t>
  </si>
  <si>
    <t>25a. Welche?</t>
  </si>
  <si>
    <t>01. Welche weiteren Möglichkeiten/Präventionsmaßnahmen, um Korruptionsgefahren zu minimieren, sind denkbar?</t>
  </si>
  <si>
    <t>02. Welche weiteren Stellen sind zur Umsetzung geplanter/möglicher Maßnahmen einzubeziehen?</t>
  </si>
  <si>
    <r>
      <rPr>
        <b/>
        <sz val="18"/>
        <color theme="1"/>
        <rFont val="Arial"/>
        <family val="2"/>
      </rPr>
      <t xml:space="preserve">Fragebogen I </t>
    </r>
    <r>
      <rPr>
        <sz val="11"/>
        <color theme="1"/>
        <rFont val="Arial"/>
        <family val="2"/>
      </rPr>
      <t xml:space="preserve">
</t>
    </r>
    <r>
      <rPr>
        <b/>
        <sz val="11"/>
        <color theme="1"/>
        <rFont val="Arial"/>
        <family val="2"/>
      </rPr>
      <t>zur Risikoabfrage zur Feststellung (besonders) korruptionsgefährdeter Arbeitsplätze gem.
§ 10 Korruptionsbekämpfungsgesetz NRW</t>
    </r>
  </si>
  <si>
    <r>
      <rPr>
        <b/>
        <sz val="18"/>
        <color theme="1"/>
        <rFont val="Arial"/>
        <family val="2"/>
      </rPr>
      <t>Fragebogen II</t>
    </r>
    <r>
      <rPr>
        <sz val="11"/>
        <color theme="1"/>
        <rFont val="Arial"/>
        <family val="2"/>
      </rPr>
      <t xml:space="preserve">
</t>
    </r>
    <r>
      <rPr>
        <b/>
        <sz val="11"/>
        <color theme="1"/>
        <rFont val="Arial"/>
        <family val="2"/>
      </rPr>
      <t>zur Risikoanalyse zur Erfassung und Bewertung vorhandener Sicherungen zur Korruptionsprävention</t>
    </r>
  </si>
  <si>
    <t>Teil 1:
Fragen zur Korruptionsgefährdung</t>
  </si>
  <si>
    <t>Teil 1:
Beschreibung konkreter Korruptionsgefahren</t>
  </si>
  <si>
    <t>Teil 2:
Fragen zur Korruptionsprävention</t>
  </si>
  <si>
    <t>Tätigkeits-/Funktionsbeschreibung</t>
  </si>
  <si>
    <t>Teil 3:
Weitere Optimierungsmöglichkeiten/Präventionsmaßnahmen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</si>
</sst>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9"/>
      <color indexed="81"/>
      <name val="Segoe UI"/>
      <family val="2"/>
    </font>
    <font>
      <b/>
      <sz val="9"/>
      <color indexed="81"/>
      <name val="Segoe UI"/>
      <family val="2"/>
    </font>
    <font>
      <sz val="11"/>
      <color theme="1"/>
      <name val="Arial"/>
      <family val="2"/>
    </font>
    <font>
      <b/>
      <sz val="18"/>
      <color theme="1"/>
      <name val="Arial"/>
      <family val="2"/>
    </font>
    <font>
      <b/>
      <sz val="11"/>
      <color theme="1"/>
      <name val="Arial"/>
      <family val="2"/>
    </font>
    <font>
      <sz val="14"/>
      <color theme="1"/>
      <name val="Arial"/>
      <family val="2"/>
    </font>
    <font>
      <sz val="11"/>
      <name val="Arial"/>
      <family val="2"/>
    </font>
    <font>
      <sz val="14"/>
      <name val="Arial"/>
      <family val="2"/>
    </font>
    <font>
      <b/>
      <sz val="9"/>
      <color indexed="81"/>
      <name val="Arial"/>
      <family val="2"/>
    </font>
    <font>
      <b/>
      <u/>
      <sz val="9"/>
      <color indexed="81"/>
      <name val="Arial"/>
      <family val="2"/>
    </font>
    <font>
      <sz val="18"/>
      <color theme="1"/>
      <name val="Arial"/>
      <family val="2"/>
    </font>
    <font>
      <sz val="36"/>
      <color rgb="FFFF0000"/>
      <name val="Arial"/>
      <family val="2"/>
    </font>
    <font>
      <sz val="36"/>
      <color rgb="FFFF0000"/>
      <name val="Calibri"/>
      <family val="2"/>
      <scheme val="minor"/>
    </font>
    <font>
      <b/>
      <sz val="18"/>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s>
  <cellStyleXfs count="1">
    <xf numFmtId="0" fontId="0" fillId="0" borderId="0"/>
  </cellStyleXfs>
  <cellXfs count="42">
    <xf numFmtId="0" fontId="0" fillId="0" borderId="0" xfId="0"/>
    <xf numFmtId="0" fontId="3" fillId="0" borderId="0" xfId="0" applyFont="1" applyAlignment="1">
      <alignment wrapText="1"/>
    </xf>
    <xf numFmtId="0" fontId="4" fillId="0" borderId="0" xfId="0" applyFont="1" applyAlignment="1">
      <alignment horizontal="center" vertical="center"/>
    </xf>
    <xf numFmtId="0" fontId="3" fillId="0" borderId="0" xfId="0" applyFont="1"/>
    <xf numFmtId="0" fontId="7" fillId="0" borderId="0" xfId="0" applyFont="1"/>
    <xf numFmtId="0" fontId="8"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11" fillId="0" borderId="0" xfId="0" applyFont="1"/>
    <xf numFmtId="0" fontId="3" fillId="0" borderId="0" xfId="0" applyFont="1" applyAlignment="1">
      <alignment horizontal="left" vertical="center" wrapText="1"/>
    </xf>
    <xf numFmtId="0" fontId="3" fillId="0" borderId="0" xfId="0" applyFont="1" applyAlignment="1">
      <alignment horizontal="left" vertical="center"/>
    </xf>
    <xf numFmtId="49" fontId="6" fillId="2" borderId="1" xfId="0" applyNumberFormat="1" applyFont="1" applyFill="1" applyBorder="1" applyAlignment="1" applyProtection="1">
      <alignment horizontal="center" vertical="center"/>
      <protection locked="0"/>
    </xf>
    <xf numFmtId="0" fontId="6" fillId="2" borderId="1" xfId="0" applyFont="1" applyFill="1" applyBorder="1" applyProtection="1">
      <protection locked="0"/>
    </xf>
    <xf numFmtId="0" fontId="6" fillId="2" borderId="1" xfId="0" applyFont="1" applyFill="1" applyBorder="1" applyAlignment="1" applyProtection="1">
      <alignment vertical="center" wrapText="1"/>
      <protection locked="0"/>
    </xf>
    <xf numFmtId="0" fontId="6"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horizontal="left" vertical="center"/>
    </xf>
    <xf numFmtId="14" fontId="6" fillId="2" borderId="1" xfId="0" applyNumberFormat="1" applyFont="1" applyFill="1" applyBorder="1" applyAlignment="1" applyProtection="1">
      <alignment vertical="center"/>
      <protection locked="0"/>
    </xf>
    <xf numFmtId="0" fontId="6" fillId="2" borderId="1" xfId="0" applyFont="1" applyFill="1" applyBorder="1" applyAlignment="1" applyProtection="1">
      <alignment vertical="center"/>
      <protection locked="0"/>
    </xf>
    <xf numFmtId="0" fontId="6" fillId="2" borderId="2" xfId="0" applyFont="1" applyFill="1" applyBorder="1" applyAlignment="1" applyProtection="1">
      <alignment horizontal="center" vertical="center"/>
      <protection locked="0"/>
    </xf>
    <xf numFmtId="0" fontId="6" fillId="0" borderId="0" xfId="0"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wrapText="1"/>
      <protection locked="0"/>
    </xf>
    <xf numFmtId="0" fontId="4" fillId="0" borderId="0" xfId="0" applyFont="1" applyFill="1" applyAlignment="1">
      <alignment horizontal="center" vertical="center"/>
    </xf>
    <xf numFmtId="0" fontId="3" fillId="0" borderId="0" xfId="0" applyFont="1" applyFill="1"/>
    <xf numFmtId="0" fontId="3" fillId="3" borderId="0" xfId="0" applyFont="1" applyFill="1" applyAlignment="1">
      <alignment vertical="top" wrapText="1"/>
    </xf>
    <xf numFmtId="0" fontId="5" fillId="3" borderId="0" xfId="0" applyFont="1" applyFill="1" applyAlignment="1">
      <alignment vertical="center" wrapText="1"/>
    </xf>
    <xf numFmtId="0" fontId="5" fillId="3" borderId="0" xfId="0" applyFont="1" applyFill="1" applyAlignment="1">
      <alignment wrapText="1"/>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vertical="center" wrapText="1"/>
      <protection locked="0"/>
    </xf>
    <xf numFmtId="0" fontId="6" fillId="4" borderId="1"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4" fillId="3" borderId="0" xfId="0" applyFont="1" applyFill="1" applyAlignment="1">
      <alignment vertical="center" wrapText="1"/>
    </xf>
    <xf numFmtId="0" fontId="3" fillId="0" borderId="0" xfId="0" applyFont="1" applyFill="1" applyAlignment="1">
      <alignment vertical="center" wrapText="1"/>
    </xf>
    <xf numFmtId="0" fontId="14" fillId="0" borderId="0" xfId="0" applyFont="1" applyAlignment="1">
      <alignment horizontal="left" vertical="center"/>
    </xf>
    <xf numFmtId="0" fontId="6" fillId="0" borderId="0" xfId="0" applyFont="1" applyBorder="1" applyAlignment="1" applyProtection="1">
      <alignment horizontal="center" vertical="center"/>
      <protection locked="0"/>
    </xf>
    <xf numFmtId="16" fontId="3" fillId="0" borderId="0" xfId="0" quotePrefix="1" applyNumberFormat="1" applyFont="1"/>
    <xf numFmtId="0" fontId="3" fillId="3" borderId="1" xfId="0" applyFont="1" applyFill="1" applyBorder="1" applyProtection="1"/>
    <xf numFmtId="0" fontId="3" fillId="5" borderId="0" xfId="0" applyFont="1" applyFill="1" applyProtection="1"/>
    <xf numFmtId="0" fontId="3" fillId="5" borderId="3" xfId="0" applyFont="1" applyFill="1" applyBorder="1" applyProtection="1"/>
    <xf numFmtId="0" fontId="12" fillId="0" borderId="0" xfId="0" applyFont="1" applyAlignment="1">
      <alignment horizontal="center" vertical="center"/>
    </xf>
    <xf numFmtId="0" fontId="13" fillId="0" borderId="0" xfId="0" applyFont="1" applyAlignment="1">
      <alignment horizontal="center" vertical="center"/>
    </xf>
  </cellXfs>
  <cellStyles count="1">
    <cellStyle name="Standard" xfId="0" builtinId="0"/>
  </cellStyles>
  <dxfs count="31">
    <dxf>
      <font>
        <color auto="1"/>
      </font>
      <fill>
        <patternFill>
          <bgColor rgb="FF92D050"/>
        </patternFill>
      </fill>
    </dxf>
    <dxf>
      <font>
        <b/>
        <i val="0"/>
        <strike val="0"/>
        <color auto="1"/>
      </font>
      <fill>
        <patternFill>
          <fgColor rgb="FF92D050"/>
          <bgColor rgb="FF92D050"/>
        </patternFill>
      </fill>
    </dxf>
    <dxf>
      <font>
        <b/>
        <i val="0"/>
        <strike val="0"/>
      </font>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dxf>
    <dxf>
      <font>
        <b/>
        <i val="0"/>
        <strike val="0"/>
        <color auto="1"/>
      </font>
      <fill>
        <patternFill>
          <fgColor rgb="FF92D050"/>
          <bgColor rgb="FF92D050"/>
        </patternFill>
      </fill>
    </dxf>
    <dxf>
      <font>
        <b/>
        <i val="0"/>
        <strike val="0"/>
      </font>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ont>
        <b/>
        <i val="0"/>
      </font>
      <fill>
        <patternFill>
          <bgColor rgb="FF92D050"/>
        </patternFill>
      </fill>
    </dxf>
    <dxf>
      <fill>
        <patternFill>
          <bgColor rgb="FFFFFF00"/>
        </patternFill>
      </fill>
      <border>
        <left style="thin">
          <color auto="1"/>
        </left>
        <right style="thin">
          <color auto="1"/>
        </right>
        <top style="thin">
          <color auto="1"/>
        </top>
        <bottom style="thin">
          <color auto="1"/>
        </bottom>
        <vertical/>
        <horizontal/>
      </border>
    </dxf>
    <dxf>
      <font>
        <b/>
        <i val="0"/>
        <strike val="0"/>
        <color auto="1"/>
      </font>
      <fill>
        <patternFill>
          <fgColor rgb="FF92D050"/>
          <bgColor rgb="FF92D050"/>
        </patternFill>
      </fill>
    </dxf>
    <dxf>
      <font>
        <b/>
        <i val="0"/>
        <strike val="0"/>
      </font>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b/>
        <i val="0"/>
        <color auto="1"/>
      </font>
      <fill>
        <patternFill>
          <bgColor rgb="FF92D05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b/>
        <i val="0"/>
        <strike val="0"/>
        <color auto="1"/>
      </font>
      <fill>
        <patternFill>
          <fgColor rgb="FF92D050"/>
          <bgColor rgb="FF92D050"/>
        </patternFill>
      </fill>
    </dxf>
    <dxf>
      <font>
        <b/>
        <i val="0"/>
        <strike val="0"/>
      </font>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dxf>
    <dxf>
      <font>
        <b/>
        <i val="0"/>
        <strike val="0"/>
        <color auto="1"/>
      </font>
      <fill>
        <patternFill>
          <fgColor rgb="FF92D050"/>
          <bgColor rgb="FF92D050"/>
        </patternFill>
      </fill>
    </dxf>
    <dxf>
      <font>
        <b/>
        <i val="0"/>
        <strike val="0"/>
      </font>
      <fill>
        <patternFill>
          <bgColor theme="9" tint="0.59996337778862885"/>
        </patternFill>
      </fill>
    </dxf>
    <dxf>
      <fill>
        <patternFill>
          <bgColor rgb="FF92D050"/>
        </patternFill>
      </fill>
    </dxf>
    <dxf>
      <font>
        <color auto="1"/>
      </font>
      <fill>
        <patternFill>
          <bgColor rgb="FF92D050"/>
        </patternFill>
      </fill>
    </dxf>
    <dxf>
      <font>
        <color rgb="FFC00000"/>
      </font>
      <fill>
        <patternFill>
          <bgColor rgb="FFFFFF00"/>
        </patternFill>
      </fill>
    </dxf>
    <dxf>
      <fill>
        <patternFill>
          <bgColor rgb="FFFFFF00"/>
        </patternFill>
      </fill>
      <border>
        <left style="thin">
          <color auto="1"/>
        </left>
        <right style="thin">
          <color auto="1"/>
        </right>
        <top style="thin">
          <color auto="1"/>
        </top>
        <bottom style="thin">
          <color auto="1"/>
        </bottom>
      </border>
    </dxf>
    <dxf>
      <fill>
        <patternFill>
          <bgColor rgb="FF92D050"/>
        </patternFill>
      </fill>
    </dxf>
    <dxf>
      <font>
        <b/>
        <i val="0"/>
        <strike val="0"/>
        <color auto="1"/>
      </font>
      <fill>
        <patternFill>
          <fgColor rgb="FF92D050"/>
          <bgColor rgb="FF92D050"/>
        </patternFill>
      </fill>
    </dxf>
    <dxf>
      <font>
        <b/>
        <i val="0"/>
        <strike val="0"/>
      </font>
      <fill>
        <patternFill>
          <bgColor theme="9" tint="0.59996337778862885"/>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C52"/>
  <sheetViews>
    <sheetView tabSelected="1" zoomScaleNormal="100" workbookViewId="0">
      <selection activeCell="C3" sqref="C3"/>
    </sheetView>
  </sheetViews>
  <sheetFormatPr baseColWidth="10" defaultRowHeight="14.25" x14ac:dyDescent="0.2"/>
  <cols>
    <col min="1" max="1" width="122.7109375" style="1" customWidth="1"/>
    <col min="2" max="2" width="5.7109375" style="3" customWidth="1"/>
    <col min="3" max="3" width="60.7109375" style="3" customWidth="1"/>
    <col min="4" max="16384" width="11.42578125" style="3"/>
  </cols>
  <sheetData>
    <row r="1" spans="1:3" ht="53.25" x14ac:dyDescent="0.2">
      <c r="A1" s="25" t="s">
        <v>71</v>
      </c>
      <c r="B1" s="23" t="s">
        <v>0</v>
      </c>
      <c r="C1" s="24"/>
    </row>
    <row r="3" spans="1:3" ht="30" customHeight="1" x14ac:dyDescent="0.2">
      <c r="A3" s="14" t="s">
        <v>1</v>
      </c>
      <c r="B3" s="2" t="s">
        <v>0</v>
      </c>
      <c r="C3" s="6"/>
    </row>
    <row r="4" spans="1:3" ht="30" customHeight="1" x14ac:dyDescent="0.2">
      <c r="A4" s="14" t="s">
        <v>2</v>
      </c>
      <c r="B4" s="2" t="s">
        <v>0</v>
      </c>
      <c r="C4" s="10"/>
    </row>
    <row r="5" spans="1:3" ht="30" customHeight="1" x14ac:dyDescent="0.2">
      <c r="A5" s="14" t="s">
        <v>76</v>
      </c>
      <c r="B5" s="2" t="s">
        <v>0</v>
      </c>
      <c r="C5" s="6"/>
    </row>
    <row r="6" spans="1:3" ht="30" customHeight="1" x14ac:dyDescent="0.2">
      <c r="A6" s="14" t="s">
        <v>27</v>
      </c>
      <c r="B6" s="2" t="s">
        <v>0</v>
      </c>
      <c r="C6" s="6"/>
    </row>
    <row r="7" spans="1:3" ht="30" customHeight="1" x14ac:dyDescent="0.2">
      <c r="A7" s="14" t="s">
        <v>28</v>
      </c>
      <c r="B7" s="2" t="s">
        <v>0</v>
      </c>
      <c r="C7" s="28"/>
    </row>
    <row r="9" spans="1:3" ht="42.75" x14ac:dyDescent="0.2">
      <c r="A9" s="14" t="s">
        <v>4</v>
      </c>
      <c r="B9" s="2" t="s">
        <v>0</v>
      </c>
    </row>
    <row r="11" spans="1:3" ht="30" x14ac:dyDescent="0.2">
      <c r="A11" s="26" t="s">
        <v>73</v>
      </c>
      <c r="B11" s="2" t="s">
        <v>0</v>
      </c>
    </row>
    <row r="12" spans="1:3" ht="30" customHeight="1" x14ac:dyDescent="0.2">
      <c r="A12" s="14" t="s">
        <v>13</v>
      </c>
      <c r="B12" s="2" t="s">
        <v>0</v>
      </c>
      <c r="C12" s="5"/>
    </row>
    <row r="13" spans="1:3" ht="30" customHeight="1" x14ac:dyDescent="0.2">
      <c r="A13" s="14" t="s">
        <v>14</v>
      </c>
      <c r="B13" s="2" t="s">
        <v>0</v>
      </c>
      <c r="C13" s="6"/>
    </row>
    <row r="14" spans="1:3" ht="30" customHeight="1" x14ac:dyDescent="0.2">
      <c r="A14" s="14" t="s">
        <v>25</v>
      </c>
      <c r="B14" s="2" t="s">
        <v>0</v>
      </c>
      <c r="C14" s="6"/>
    </row>
    <row r="15" spans="1:3" ht="30" customHeight="1" x14ac:dyDescent="0.2">
      <c r="A15" s="14" t="s">
        <v>61</v>
      </c>
      <c r="B15" s="2" t="s">
        <v>0</v>
      </c>
      <c r="C15" s="6"/>
    </row>
    <row r="16" spans="1:3" ht="30" customHeight="1" x14ac:dyDescent="0.2">
      <c r="A16" s="14" t="s">
        <v>62</v>
      </c>
      <c r="B16" s="2" t="s">
        <v>0</v>
      </c>
      <c r="C16" s="6"/>
    </row>
    <row r="17" spans="1:3" ht="30" customHeight="1" x14ac:dyDescent="0.2">
      <c r="A17" s="14" t="s">
        <v>15</v>
      </c>
      <c r="B17" s="2" t="s">
        <v>0</v>
      </c>
      <c r="C17" s="6"/>
    </row>
    <row r="18" spans="1:3" ht="30" customHeight="1" x14ac:dyDescent="0.2">
      <c r="A18" s="14" t="s">
        <v>16</v>
      </c>
      <c r="B18" s="2" t="s">
        <v>0</v>
      </c>
      <c r="C18" s="6"/>
    </row>
    <row r="19" spans="1:3" ht="30" customHeight="1" x14ac:dyDescent="0.2">
      <c r="A19" s="14" t="s">
        <v>17</v>
      </c>
      <c r="B19" s="2" t="s">
        <v>0</v>
      </c>
      <c r="C19" s="6"/>
    </row>
    <row r="20" spans="1:3" ht="30" customHeight="1" x14ac:dyDescent="0.2">
      <c r="A20" s="14" t="s">
        <v>18</v>
      </c>
      <c r="B20" s="2" t="s">
        <v>0</v>
      </c>
      <c r="C20" s="6"/>
    </row>
    <row r="21" spans="1:3" ht="30" customHeight="1" x14ac:dyDescent="0.2">
      <c r="A21" s="14" t="s">
        <v>5</v>
      </c>
      <c r="B21" s="2" t="s">
        <v>0</v>
      </c>
      <c r="C21" s="6"/>
    </row>
    <row r="22" spans="1:3" ht="30" customHeight="1" x14ac:dyDescent="0.2">
      <c r="A22" s="14" t="s">
        <v>6</v>
      </c>
      <c r="B22" s="2" t="s">
        <v>0</v>
      </c>
      <c r="C22" s="6"/>
    </row>
    <row r="23" spans="1:3" ht="30" customHeight="1" x14ac:dyDescent="0.2">
      <c r="A23" s="14" t="s">
        <v>63</v>
      </c>
      <c r="B23" s="2" t="s">
        <v>0</v>
      </c>
      <c r="C23" s="6"/>
    </row>
    <row r="24" spans="1:3" ht="30" customHeight="1" x14ac:dyDescent="0.2">
      <c r="A24" s="14" t="s">
        <v>7</v>
      </c>
      <c r="B24" s="2" t="s">
        <v>0</v>
      </c>
      <c r="C24" s="6"/>
    </row>
    <row r="25" spans="1:3" ht="30" customHeight="1" x14ac:dyDescent="0.2">
      <c r="A25" s="14" t="s">
        <v>8</v>
      </c>
      <c r="B25" s="2" t="s">
        <v>0</v>
      </c>
      <c r="C25" s="6"/>
    </row>
    <row r="26" spans="1:3" ht="30" customHeight="1" x14ac:dyDescent="0.2">
      <c r="A26" s="14" t="s">
        <v>9</v>
      </c>
      <c r="B26" s="2" t="s">
        <v>0</v>
      </c>
      <c r="C26" s="6"/>
    </row>
    <row r="27" spans="1:3" ht="30" customHeight="1" x14ac:dyDescent="0.2">
      <c r="A27" s="14" t="s">
        <v>10</v>
      </c>
      <c r="B27" s="2" t="s">
        <v>0</v>
      </c>
      <c r="C27" s="6"/>
    </row>
    <row r="28" spans="1:3" ht="30" customHeight="1" x14ac:dyDescent="0.2">
      <c r="A28" s="14" t="s">
        <v>11</v>
      </c>
      <c r="B28" s="2" t="s">
        <v>0</v>
      </c>
      <c r="C28" s="6"/>
    </row>
    <row r="29" spans="1:3" ht="30" customHeight="1" x14ac:dyDescent="0.2">
      <c r="A29" s="14" t="s">
        <v>64</v>
      </c>
      <c r="B29" s="2" t="s">
        <v>0</v>
      </c>
      <c r="C29" s="6"/>
    </row>
    <row r="30" spans="1:3" ht="30" customHeight="1" x14ac:dyDescent="0.2">
      <c r="A30" s="14" t="s">
        <v>12</v>
      </c>
      <c r="B30" s="2" t="s">
        <v>0</v>
      </c>
      <c r="C30" s="19"/>
    </row>
    <row r="31" spans="1:3" ht="30" customHeight="1" x14ac:dyDescent="0.2">
      <c r="A31" s="14" t="s">
        <v>23</v>
      </c>
      <c r="B31" s="2" t="s">
        <v>0</v>
      </c>
      <c r="C31" s="6"/>
    </row>
    <row r="32" spans="1:3" ht="30" customHeight="1" x14ac:dyDescent="0.2">
      <c r="A32" s="14" t="s">
        <v>24</v>
      </c>
      <c r="B32" s="2" t="s">
        <v>0</v>
      </c>
      <c r="C32" s="20"/>
    </row>
    <row r="33" spans="1:3" ht="30" customHeight="1" x14ac:dyDescent="0.2">
      <c r="A33" s="14" t="s">
        <v>19</v>
      </c>
      <c r="B33" s="2" t="s">
        <v>0</v>
      </c>
      <c r="C33" s="6"/>
    </row>
    <row r="34" spans="1:3" ht="30" customHeight="1" x14ac:dyDescent="0.2">
      <c r="A34" s="14" t="s">
        <v>20</v>
      </c>
      <c r="B34" s="2" t="s">
        <v>0</v>
      </c>
      <c r="C34" s="6"/>
    </row>
    <row r="35" spans="1:3" ht="15" customHeight="1" x14ac:dyDescent="0.2"/>
    <row r="36" spans="1:3" ht="60" customHeight="1" x14ac:dyDescent="0.2">
      <c r="A36" s="33" t="s">
        <v>66</v>
      </c>
      <c r="B36" s="2" t="s">
        <v>0</v>
      </c>
      <c r="C36" s="29"/>
    </row>
    <row r="37" spans="1:3" ht="15" customHeight="1" x14ac:dyDescent="0.2">
      <c r="C37" s="4"/>
    </row>
    <row r="38" spans="1:3" ht="60" customHeight="1" x14ac:dyDescent="0.2">
      <c r="A38" s="32" t="s">
        <v>22</v>
      </c>
      <c r="B38" s="2" t="s">
        <v>0</v>
      </c>
      <c r="C38" s="16" t="str">
        <f>CONCATENATE(IF(AND(COUNTIF($C$12:$C$32,"JA")&gt;0,C33="JA",C34="JA"),"besondere ",IF(AND(COUNTIF($C$12:$C$32,"JA")&gt;0,C33="JA"),"erhöhte ",IF(COUNTIF($C$12:$C$32,"JA")&gt;0,"mittlere ","niedrige "))),"Korruptionsgefährdung")</f>
        <v>niedrige Korruptionsgefährdung</v>
      </c>
    </row>
    <row r="39" spans="1:3" ht="50.1" customHeight="1" x14ac:dyDescent="0.2">
      <c r="C39" s="34" t="str">
        <f>IF($C$38="besondere Korruptionsgefährdung","Bitte den Fragebogen II ausfüllen !","")</f>
        <v/>
      </c>
    </row>
    <row r="41" spans="1:3" ht="30" customHeight="1" x14ac:dyDescent="0.2">
      <c r="A41" s="26" t="s">
        <v>26</v>
      </c>
      <c r="B41" s="2" t="s">
        <v>0</v>
      </c>
      <c r="C41" s="17"/>
    </row>
    <row r="42" spans="1:3" ht="30" customHeight="1" x14ac:dyDescent="0.2">
      <c r="A42" s="26" t="s">
        <v>65</v>
      </c>
      <c r="B42" s="2" t="s">
        <v>0</v>
      </c>
      <c r="C42" s="18"/>
    </row>
    <row r="44" spans="1:3" x14ac:dyDescent="0.2">
      <c r="C44" s="37" t="str">
        <f>CONCATENATE("Technische Prüfziffer: ",IF(AND(COUNTIF($C$12:$C$32,"JA")&gt;0,$C$33="JA",$C$34="JA"),"4",IF(AND(COUNTIF($C$12:$C$32,"JA")&gt;0,$C$33="JA"),"3",IF(COUNTIF($C$12:$C$32,"JA")&gt;0,"2","1")))&amp;IF('Fragebogen II'!$C$26="JA","B","")&amp;IF('Fragebogen II'!$C$29="JA","D","")&amp;IF('Fragebogen II'!$C$31="JA","F","")&amp;IF('Fragebogen II'!$C$17="JA","K","")&amp;IF('Fragebogen II'!$C$20="JA","M","")&amp;IF('Fragebogen II'!$C$18="JA","V","")&amp;IF('Fragebogen II'!$C$37="JA","R",""))</f>
        <v>Technische Prüfziffer: 1</v>
      </c>
    </row>
    <row r="45" spans="1:3" x14ac:dyDescent="0.2">
      <c r="B45" s="36"/>
      <c r="C45" s="38" t="str">
        <f>MID($C$44,24,1)</f>
        <v>1</v>
      </c>
    </row>
    <row r="46" spans="1:3" x14ac:dyDescent="0.2">
      <c r="C46" s="38" t="str">
        <f>MID($C$44,25,1)</f>
        <v/>
      </c>
    </row>
    <row r="47" spans="1:3" x14ac:dyDescent="0.2">
      <c r="C47" s="38" t="str">
        <f>MID($C$44,26,1)</f>
        <v/>
      </c>
    </row>
    <row r="48" spans="1:3" x14ac:dyDescent="0.2">
      <c r="C48" s="38" t="str">
        <f>MID($C$44,27,1)</f>
        <v/>
      </c>
    </row>
    <row r="49" spans="3:3" ht="15" thickBot="1" x14ac:dyDescent="0.25">
      <c r="C49" s="39" t="str">
        <f>MID($C$44,28,1)</f>
        <v/>
      </c>
    </row>
    <row r="50" spans="3:3" ht="15" thickTop="1" x14ac:dyDescent="0.2">
      <c r="C50" s="38" t="str">
        <f>MID($C$44,29,1)</f>
        <v/>
      </c>
    </row>
    <row r="51" spans="3:3" x14ac:dyDescent="0.2">
      <c r="C51" s="38" t="str">
        <f>MID($C$44,30,1)</f>
        <v/>
      </c>
    </row>
    <row r="52" spans="3:3" x14ac:dyDescent="0.2">
      <c r="C52" s="38" t="str">
        <f>MID($C$44,31,1)</f>
        <v/>
      </c>
    </row>
  </sheetData>
  <sheetProtection algorithmName="SHA-512" hashValue="hYDTrljfTGvp7cberDAfDr8KG+HkGHcmsa6N1hHWpiVGYXpVGaceomKyWtGBjEOUdTeRTu122WvkRmxLbLBVNg==" saltValue="fxL4H8U7163H2qMo6dgrpQ==" spinCount="100000" sheet="1" objects="1" scenarios="1"/>
  <protectedRanges>
    <protectedRange sqref="C41:C42" name="Bereich4"/>
    <protectedRange sqref="C12:C34" name="Bereich2"/>
    <protectedRange sqref="C3:C7" name="Bereich1"/>
    <protectedRange sqref="C36" name="Bereich3"/>
  </protectedRanges>
  <conditionalFormatting sqref="C3:C6">
    <cfRule type="expression" dxfId="30" priority="8">
      <formula>ISBLANK(C3)=FALSE</formula>
    </cfRule>
  </conditionalFormatting>
  <conditionalFormatting sqref="C12:C31 C33:C34">
    <cfRule type="cellIs" dxfId="29" priority="24" operator="equal">
      <formula>"NEIN"</formula>
    </cfRule>
    <cfRule type="cellIs" dxfId="28" priority="25" operator="equal">
      <formula>"JA"</formula>
    </cfRule>
  </conditionalFormatting>
  <conditionalFormatting sqref="C32">
    <cfRule type="expression" dxfId="27" priority="1">
      <formula>ISBLANK(C32)=FALSE</formula>
    </cfRule>
    <cfRule type="expression" dxfId="26" priority="3">
      <formula>C31="JA"</formula>
    </cfRule>
  </conditionalFormatting>
  <conditionalFormatting sqref="C38">
    <cfRule type="containsText" dxfId="25" priority="19" operator="containsText" text="besondere">
      <formula>NOT(ISERROR(SEARCH("besondere",C38)))</formula>
    </cfRule>
  </conditionalFormatting>
  <conditionalFormatting sqref="C41:C42">
    <cfRule type="expression" dxfId="24" priority="6">
      <formula>ISBLANK(C41)=FALSE</formula>
    </cfRule>
  </conditionalFormatting>
  <dataValidations count="3">
    <dataValidation type="list" showInputMessage="1" showErrorMessage="1" errorTitle="Fehleingabe" error="Bitte wählen Sie nur &quot;JA&quot; oder &quot;NEIN&quot; aus." sqref="C12:C31 C33:C34">
      <formula1>"JA,NEIN"</formula1>
    </dataValidation>
    <dataValidation showInputMessage="1" showErrorMessage="1" sqref="C32"/>
    <dataValidation type="date" allowBlank="1" showInputMessage="1" showErrorMessage="1" errorTitle="Fehleingabe" error="Bitte geben Sie hier ein gültiges Datum ein._x000a__x000a_TT.MM.JJJJ" sqref="C41">
      <formula1>45474</formula1>
      <formula2>2958465</formula2>
    </dataValidation>
  </dataValidations>
  <pageMargins left="0.7" right="0.7" top="0.78740157499999996" bottom="0.78740157499999996" header="0.3" footer="0.3"/>
  <pageSetup paperSize="9" scale="69"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53"/>
  <sheetViews>
    <sheetView zoomScaleNormal="100" workbookViewId="0">
      <selection activeCell="C9" sqref="C9"/>
    </sheetView>
  </sheetViews>
  <sheetFormatPr baseColWidth="10" defaultRowHeight="23.25" x14ac:dyDescent="0.35"/>
  <cols>
    <col min="1" max="1" width="122.7109375" style="3" customWidth="1"/>
    <col min="2" max="2" width="5.7109375" style="7" customWidth="1"/>
    <col min="3" max="3" width="60.7109375" style="3" customWidth="1"/>
    <col min="4" max="16384" width="11.42578125" style="3"/>
  </cols>
  <sheetData>
    <row r="1" spans="1:3" ht="51.95" customHeight="1" x14ac:dyDescent="0.2">
      <c r="A1" s="25" t="s">
        <v>72</v>
      </c>
      <c r="B1" s="2" t="s">
        <v>0</v>
      </c>
    </row>
    <row r="2" spans="1:3" ht="14.1" customHeight="1" x14ac:dyDescent="0.35"/>
    <row r="3" spans="1:3" ht="30" customHeight="1" x14ac:dyDescent="0.35">
      <c r="A3" s="8" t="s">
        <v>1</v>
      </c>
      <c r="C3" s="13">
        <f>+'Fragebogen I'!$C$3</f>
        <v>0</v>
      </c>
    </row>
    <row r="4" spans="1:3" ht="30" customHeight="1" x14ac:dyDescent="0.35">
      <c r="A4" s="8" t="s">
        <v>2</v>
      </c>
      <c r="C4" s="13">
        <f>+'Fragebogen I'!$C$4</f>
        <v>0</v>
      </c>
    </row>
    <row r="5" spans="1:3" ht="30" customHeight="1" x14ac:dyDescent="0.35">
      <c r="A5" s="8" t="s">
        <v>3</v>
      </c>
      <c r="C5" s="13">
        <f>+'Fragebogen I'!$C$5</f>
        <v>0</v>
      </c>
    </row>
    <row r="6" spans="1:3" ht="30" customHeight="1" x14ac:dyDescent="0.2">
      <c r="A6" s="8" t="s">
        <v>27</v>
      </c>
      <c r="B6" s="2"/>
      <c r="C6" s="13">
        <f>+'Fragebogen I'!$C$6</f>
        <v>0</v>
      </c>
    </row>
    <row r="7" spans="1:3" ht="102" customHeight="1" x14ac:dyDescent="0.2">
      <c r="A7" s="40" t="str">
        <f>IF('Fragebogen I'!C38="besondere Korruptionsgefährdung","","ACHTUNG ! Bitte dieses Formular NICHT ausfüllen")</f>
        <v>ACHTUNG ! Bitte dieses Formular NICHT ausfüllen</v>
      </c>
      <c r="B7" s="41"/>
      <c r="C7" s="41"/>
    </row>
    <row r="8" spans="1:3" ht="30" x14ac:dyDescent="0.25">
      <c r="A8" s="27" t="s">
        <v>74</v>
      </c>
      <c r="B8" s="2"/>
    </row>
    <row r="9" spans="1:3" ht="120" customHeight="1" x14ac:dyDescent="0.2">
      <c r="A9" s="9" t="s">
        <v>29</v>
      </c>
      <c r="B9" s="2" t="s">
        <v>0</v>
      </c>
      <c r="C9" s="12"/>
    </row>
    <row r="11" spans="1:3" ht="30" x14ac:dyDescent="0.35">
      <c r="A11" s="26" t="s">
        <v>75</v>
      </c>
    </row>
    <row r="12" spans="1:3" ht="30" customHeight="1" x14ac:dyDescent="0.2">
      <c r="A12" s="14" t="s">
        <v>30</v>
      </c>
      <c r="B12" s="2" t="s">
        <v>0</v>
      </c>
      <c r="C12" s="6"/>
    </row>
    <row r="13" spans="1:3" ht="30" customHeight="1" x14ac:dyDescent="0.2">
      <c r="A13" s="14" t="s">
        <v>31</v>
      </c>
      <c r="B13" s="2" t="s">
        <v>0</v>
      </c>
      <c r="C13" s="6"/>
    </row>
    <row r="14" spans="1:3" ht="30" customHeight="1" x14ac:dyDescent="0.2">
      <c r="A14" s="14" t="s">
        <v>32</v>
      </c>
      <c r="B14" s="2" t="s">
        <v>0</v>
      </c>
      <c r="C14" s="6"/>
    </row>
    <row r="15" spans="1:3" ht="30" customHeight="1" x14ac:dyDescent="0.2">
      <c r="A15" s="14" t="s">
        <v>36</v>
      </c>
      <c r="B15" s="2" t="s">
        <v>0</v>
      </c>
      <c r="C15" s="6"/>
    </row>
    <row r="16" spans="1:3" ht="30" customHeight="1" x14ac:dyDescent="0.2">
      <c r="A16" s="14" t="s">
        <v>37</v>
      </c>
      <c r="B16" s="2" t="s">
        <v>0</v>
      </c>
      <c r="C16" s="6"/>
    </row>
    <row r="17" spans="1:3" ht="30" customHeight="1" x14ac:dyDescent="0.2">
      <c r="A17" s="14" t="s">
        <v>38</v>
      </c>
      <c r="B17" s="2" t="s">
        <v>0</v>
      </c>
      <c r="C17" s="6"/>
    </row>
    <row r="18" spans="1:3" ht="30" customHeight="1" x14ac:dyDescent="0.2">
      <c r="A18" s="14" t="s">
        <v>67</v>
      </c>
      <c r="B18" s="2" t="s">
        <v>0</v>
      </c>
      <c r="C18" s="6"/>
    </row>
    <row r="19" spans="1:3" ht="120" customHeight="1" x14ac:dyDescent="0.2">
      <c r="A19" s="14" t="s">
        <v>33</v>
      </c>
      <c r="B19" s="2" t="s">
        <v>0</v>
      </c>
      <c r="C19" s="22"/>
    </row>
    <row r="20" spans="1:3" ht="30" customHeight="1" x14ac:dyDescent="0.2">
      <c r="A20" s="14" t="s">
        <v>39</v>
      </c>
      <c r="B20" s="2" t="s">
        <v>0</v>
      </c>
      <c r="C20" s="6"/>
    </row>
    <row r="21" spans="1:3" ht="30" customHeight="1" x14ac:dyDescent="0.2">
      <c r="A21" s="14" t="s">
        <v>40</v>
      </c>
      <c r="B21" s="2" t="s">
        <v>0</v>
      </c>
      <c r="C21" s="6"/>
    </row>
    <row r="22" spans="1:3" ht="30" customHeight="1" x14ac:dyDescent="0.2">
      <c r="A22" s="14" t="s">
        <v>41</v>
      </c>
      <c r="B22" s="2" t="s">
        <v>0</v>
      </c>
      <c r="C22" s="6"/>
    </row>
    <row r="23" spans="1:3" ht="30" customHeight="1" x14ac:dyDescent="0.2">
      <c r="A23" s="14" t="s">
        <v>42</v>
      </c>
      <c r="B23" s="2" t="s">
        <v>0</v>
      </c>
      <c r="C23" s="6"/>
    </row>
    <row r="24" spans="1:3" ht="30" customHeight="1" x14ac:dyDescent="0.2">
      <c r="A24" s="14" t="s">
        <v>43</v>
      </c>
      <c r="B24" s="2" t="s">
        <v>0</v>
      </c>
      <c r="C24" s="6"/>
    </row>
    <row r="25" spans="1:3" ht="30" customHeight="1" x14ac:dyDescent="0.2">
      <c r="A25" s="14" t="s">
        <v>44</v>
      </c>
      <c r="B25" s="2" t="s">
        <v>0</v>
      </c>
      <c r="C25" s="6"/>
    </row>
    <row r="26" spans="1:3" ht="30" customHeight="1" x14ac:dyDescent="0.2">
      <c r="A26" s="14" t="s">
        <v>45</v>
      </c>
      <c r="B26" s="2" t="s">
        <v>0</v>
      </c>
      <c r="C26" s="6"/>
    </row>
    <row r="27" spans="1:3" ht="30" customHeight="1" x14ac:dyDescent="0.2">
      <c r="A27" s="14" t="s">
        <v>46</v>
      </c>
      <c r="B27" s="2" t="s">
        <v>0</v>
      </c>
      <c r="C27" s="6"/>
    </row>
    <row r="28" spans="1:3" ht="30" customHeight="1" x14ac:dyDescent="0.2">
      <c r="A28" s="14" t="s">
        <v>47</v>
      </c>
      <c r="B28" s="2" t="s">
        <v>0</v>
      </c>
      <c r="C28" s="6"/>
    </row>
    <row r="29" spans="1:3" ht="30" customHeight="1" x14ac:dyDescent="0.2">
      <c r="A29" s="14" t="s">
        <v>48</v>
      </c>
      <c r="B29" s="2" t="s">
        <v>0</v>
      </c>
      <c r="C29" s="6"/>
    </row>
    <row r="30" spans="1:3" ht="30" customHeight="1" x14ac:dyDescent="0.2">
      <c r="A30" s="14" t="s">
        <v>49</v>
      </c>
      <c r="B30" s="2" t="s">
        <v>0</v>
      </c>
      <c r="C30" s="6"/>
    </row>
    <row r="31" spans="1:3" ht="30" customHeight="1" x14ac:dyDescent="0.2">
      <c r="A31" s="14" t="s">
        <v>50</v>
      </c>
      <c r="B31" s="2" t="s">
        <v>0</v>
      </c>
      <c r="C31" s="6"/>
    </row>
    <row r="32" spans="1:3" ht="30" customHeight="1" x14ac:dyDescent="0.2">
      <c r="A32" s="14" t="s">
        <v>51</v>
      </c>
      <c r="B32" s="2" t="s">
        <v>0</v>
      </c>
      <c r="C32" s="6"/>
    </row>
    <row r="33" spans="1:3" ht="30" customHeight="1" x14ac:dyDescent="0.2">
      <c r="A33" s="14" t="s">
        <v>52</v>
      </c>
      <c r="B33" s="2" t="s">
        <v>0</v>
      </c>
      <c r="C33" s="21"/>
    </row>
    <row r="34" spans="1:3" ht="30" customHeight="1" x14ac:dyDescent="0.2">
      <c r="A34" s="14" t="s">
        <v>53</v>
      </c>
      <c r="B34" s="2" t="s">
        <v>0</v>
      </c>
      <c r="C34" s="21"/>
    </row>
    <row r="35" spans="1:3" ht="30" customHeight="1" x14ac:dyDescent="0.2">
      <c r="A35" s="14" t="s">
        <v>54</v>
      </c>
      <c r="B35" s="2" t="s">
        <v>0</v>
      </c>
      <c r="C35" s="6"/>
    </row>
    <row r="36" spans="1:3" ht="30" customHeight="1" x14ac:dyDescent="0.2">
      <c r="A36" s="14" t="s">
        <v>55</v>
      </c>
      <c r="B36" s="2" t="s">
        <v>0</v>
      </c>
      <c r="C36" s="6"/>
    </row>
    <row r="37" spans="1:3" ht="30" customHeight="1" x14ac:dyDescent="0.2">
      <c r="A37" s="14" t="s">
        <v>56</v>
      </c>
      <c r="B37" s="2" t="s">
        <v>0</v>
      </c>
      <c r="C37" s="6"/>
    </row>
    <row r="38" spans="1:3" ht="30" customHeight="1" x14ac:dyDescent="0.2">
      <c r="A38" s="14" t="s">
        <v>57</v>
      </c>
      <c r="B38" s="2" t="s">
        <v>0</v>
      </c>
      <c r="C38" s="21"/>
    </row>
    <row r="39" spans="1:3" ht="30" customHeight="1" x14ac:dyDescent="0.2">
      <c r="A39" s="14" t="s">
        <v>58</v>
      </c>
      <c r="B39" s="2" t="s">
        <v>0</v>
      </c>
      <c r="C39" s="21"/>
    </row>
    <row r="40" spans="1:3" ht="30" customHeight="1" x14ac:dyDescent="0.2">
      <c r="A40" s="14" t="s">
        <v>59</v>
      </c>
      <c r="B40" s="2" t="s">
        <v>0</v>
      </c>
      <c r="C40" s="21"/>
    </row>
    <row r="41" spans="1:3" ht="120" customHeight="1" x14ac:dyDescent="0.2">
      <c r="A41" s="14" t="s">
        <v>60</v>
      </c>
      <c r="B41" s="2" t="s">
        <v>0</v>
      </c>
      <c r="C41" s="35"/>
    </row>
    <row r="42" spans="1:3" ht="30" customHeight="1" x14ac:dyDescent="0.2">
      <c r="A42" s="14" t="s">
        <v>34</v>
      </c>
      <c r="B42" s="2" t="s">
        <v>0</v>
      </c>
      <c r="C42" s="6"/>
    </row>
    <row r="43" spans="1:3" ht="60" customHeight="1" x14ac:dyDescent="0.2">
      <c r="A43" s="14" t="s">
        <v>68</v>
      </c>
      <c r="B43" s="2" t="s">
        <v>0</v>
      </c>
      <c r="C43" s="18"/>
    </row>
    <row r="44" spans="1:3" ht="30" customHeight="1" x14ac:dyDescent="0.2">
      <c r="A44" s="14" t="s">
        <v>35</v>
      </c>
      <c r="B44" s="2" t="s">
        <v>0</v>
      </c>
      <c r="C44" s="6"/>
    </row>
    <row r="45" spans="1:3" x14ac:dyDescent="0.35">
      <c r="A45" s="15"/>
    </row>
    <row r="46" spans="1:3" ht="120" customHeight="1" x14ac:dyDescent="0.2">
      <c r="A46" s="14" t="s">
        <v>21</v>
      </c>
      <c r="B46" s="2" t="s">
        <v>0</v>
      </c>
      <c r="C46" s="31"/>
    </row>
    <row r="47" spans="1:3" ht="15" customHeight="1" x14ac:dyDescent="0.35">
      <c r="A47" s="14"/>
    </row>
    <row r="48" spans="1:3" ht="30" x14ac:dyDescent="0.35">
      <c r="A48" s="26" t="s">
        <v>77</v>
      </c>
    </row>
    <row r="49" spans="1:3" ht="60" customHeight="1" x14ac:dyDescent="0.2">
      <c r="A49" s="15" t="s">
        <v>69</v>
      </c>
      <c r="B49" s="2" t="s">
        <v>0</v>
      </c>
      <c r="C49" s="30"/>
    </row>
    <row r="50" spans="1:3" ht="60" customHeight="1" x14ac:dyDescent="0.2">
      <c r="A50" s="14" t="s">
        <v>70</v>
      </c>
      <c r="B50" s="2" t="s">
        <v>0</v>
      </c>
      <c r="C50" s="30"/>
    </row>
    <row r="52" spans="1:3" ht="30" customHeight="1" x14ac:dyDescent="0.25">
      <c r="A52" s="26" t="s">
        <v>26</v>
      </c>
      <c r="B52" s="2" t="s">
        <v>0</v>
      </c>
      <c r="C52" s="11"/>
    </row>
    <row r="53" spans="1:3" ht="30" customHeight="1" x14ac:dyDescent="0.25">
      <c r="A53" s="26" t="s">
        <v>65</v>
      </c>
      <c r="B53" s="2" t="s">
        <v>0</v>
      </c>
      <c r="C53" s="11"/>
    </row>
  </sheetData>
  <sheetProtection algorithmName="SHA-512" hashValue="4+paBASCSEX8ZirqHzkc2lmDgwDOs2ZGo3fEdNYa1N/2pmDgWEYb96VNXTzwAhM6zQ0yEMpeRQ7gjLYhaqPBww==" saltValue="FabFZl+vHTXcts7vVuLQKA==" spinCount="100000" sheet="1" objects="1" scenarios="1"/>
  <protectedRanges>
    <protectedRange sqref="C52:C53" name="Bereich8"/>
    <protectedRange sqref="C46" name="Bereich6"/>
    <protectedRange sqref="C35:C37" name="Bereich4"/>
    <protectedRange sqref="C12:C18" name="Bereich2"/>
    <protectedRange sqref="C9" name="Bereich1"/>
    <protectedRange sqref="C20:C32" name="Bereich3"/>
    <protectedRange sqref="C42:C44" name="Bereich5"/>
    <protectedRange sqref="C49:C50" name="Bereich7"/>
  </protectedRanges>
  <mergeCells count="1">
    <mergeCell ref="A7:C7"/>
  </mergeCells>
  <conditionalFormatting sqref="C9">
    <cfRule type="expression" dxfId="23" priority="1">
      <formula>ISBLANK(C9)=FALSE</formula>
    </cfRule>
  </conditionalFormatting>
  <conditionalFormatting sqref="C12:C18">
    <cfRule type="cellIs" dxfId="22" priority="58" operator="equal">
      <formula>"NEIN"</formula>
    </cfRule>
    <cfRule type="cellIs" dxfId="21" priority="59" operator="equal">
      <formula>"JA"</formula>
    </cfRule>
  </conditionalFormatting>
  <conditionalFormatting sqref="C19">
    <cfRule type="expression" dxfId="20" priority="13">
      <formula>ISBLANK(C19)=FALSE</formula>
    </cfRule>
    <cfRule type="expression" dxfId="19" priority="131">
      <formula>C18="JA"</formula>
    </cfRule>
  </conditionalFormatting>
  <conditionalFormatting sqref="C20:C37">
    <cfRule type="cellIs" dxfId="18" priority="11" operator="equal">
      <formula>"NEIN"</formula>
    </cfRule>
    <cfRule type="cellIs" dxfId="17" priority="23" operator="equal">
      <formula>"JA"</formula>
    </cfRule>
  </conditionalFormatting>
  <conditionalFormatting sqref="C33">
    <cfRule type="expression" dxfId="16" priority="31">
      <formula>C32="JA"</formula>
    </cfRule>
  </conditionalFormatting>
  <conditionalFormatting sqref="C34">
    <cfRule type="expression" dxfId="15" priority="29">
      <formula>C32="JA"</formula>
    </cfRule>
  </conditionalFormatting>
  <conditionalFormatting sqref="C38">
    <cfRule type="expression" dxfId="14" priority="10">
      <formula>ISBLANK(C38)=FALSE</formula>
    </cfRule>
    <cfRule type="expression" dxfId="13" priority="86">
      <formula>C37="JA"</formula>
    </cfRule>
  </conditionalFormatting>
  <conditionalFormatting sqref="C39">
    <cfRule type="expression" dxfId="12" priority="21">
      <formula>C37="NEIN"</formula>
    </cfRule>
  </conditionalFormatting>
  <conditionalFormatting sqref="C39:C40">
    <cfRule type="cellIs" dxfId="11" priority="7" operator="equal">
      <formula>"NEIN"</formula>
    </cfRule>
    <cfRule type="cellIs" dxfId="10" priority="18" operator="equal">
      <formula>"JA"</formula>
    </cfRule>
  </conditionalFormatting>
  <conditionalFormatting sqref="C40">
    <cfRule type="expression" dxfId="9" priority="19">
      <formula>C39="JA"</formula>
    </cfRule>
  </conditionalFormatting>
  <conditionalFormatting sqref="C41">
    <cfRule type="expression" dxfId="8" priority="5">
      <formula>ISBLANK(C41)=FALSE</formula>
    </cfRule>
    <cfRule type="expression" dxfId="7" priority="6">
      <formula>C40="JA"</formula>
    </cfRule>
  </conditionalFormatting>
  <conditionalFormatting sqref="C42">
    <cfRule type="cellIs" dxfId="6" priority="16" operator="equal">
      <formula>"NEIN"</formula>
    </cfRule>
    <cfRule type="cellIs" dxfId="5" priority="17" operator="equal">
      <formula>"JA"</formula>
    </cfRule>
  </conditionalFormatting>
  <conditionalFormatting sqref="C43">
    <cfRule type="expression" dxfId="4" priority="4">
      <formula>ISBLANK(C43)=FALSE</formula>
    </cfRule>
    <cfRule type="expression" dxfId="3" priority="76">
      <formula>C42="JA"</formula>
    </cfRule>
  </conditionalFormatting>
  <conditionalFormatting sqref="C44">
    <cfRule type="cellIs" dxfId="2" priority="14" operator="equal">
      <formula>"NEIN"</formula>
    </cfRule>
    <cfRule type="cellIs" dxfId="1" priority="15" operator="equal">
      <formula>"JA"</formula>
    </cfRule>
  </conditionalFormatting>
  <conditionalFormatting sqref="C52:C53">
    <cfRule type="expression" dxfId="0" priority="72">
      <formula>ISBLANK(C52)=FALSE</formula>
    </cfRule>
  </conditionalFormatting>
  <dataValidations count="2">
    <dataValidation type="list" showInputMessage="1" showErrorMessage="1" errorTitle="Fehleingabe" error="Bitte wählen Sie nur &quot;JA&quot; oder &quot;NEIN&quot; aus." sqref="C42 C12:C18 C20:C37 C39:C40 C44">
      <formula1>"JA,NEIN"</formula1>
    </dataValidation>
    <dataValidation type="date" allowBlank="1" showInputMessage="1" showErrorMessage="1" errorTitle="Fehleingabe" error="Bitte geben Sie hier ein gültiges Datum ein._x000a__x000a_TT.MM.JJJJ" sqref="C52">
      <formula1>45292</formula1>
      <formula2>2958465</formula2>
    </dataValidation>
  </dataValidations>
  <pageMargins left="0.7" right="0.7" top="0.78740157499999996" bottom="0.78740157499999996" header="0.3" footer="0.3"/>
  <pageSetup paperSize="9" scale="6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Fragebogen I</vt:lpstr>
      <vt:lpstr>Fragebogen II</vt:lpstr>
      <vt:lpstr>'Fragebogen I'!Druckbereich</vt:lpstr>
      <vt:lpstr>'Fragebogen II'!Druckbereich</vt:lpstr>
    </vt:vector>
  </TitlesOfParts>
  <Company>Stadt Oberhausen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Tekath, Jörg</dc:creator>
  <cp:lastModifiedBy>Wardenski, Jennifer</cp:lastModifiedBy>
  <cp:lastPrinted>2024-06-14T07:17:12Z</cp:lastPrinted>
  <dcterms:created xsi:type="dcterms:W3CDTF">2024-05-15T05:54:10Z</dcterms:created>
  <dcterms:modified xsi:type="dcterms:W3CDTF">2025-09-17T09:53:24Z</dcterms:modified>
</cp:coreProperties>
</file>